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<sst xmlns="http://schemas.openxmlformats.org/spreadsheetml/2006/main" count="36" uniqueCount="35">
  <si>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Participacion Estudiantil "200 horas de Servicio a la Comunidad</t>
  </si>
  <si>
    <t>Colegio Tecnico Ignacio Hernandez</t>
  </si>
  <si>
    <t>Equipo</t>
  </si>
  <si>
    <t>Modelo</t>
  </si>
  <si>
    <t>Institucion</t>
  </si>
  <si>
    <t>Sistema Electrico</t>
  </si>
  <si>
    <t>Datos de Consumo Recolecctados por departamentos</t>
  </si>
  <si>
    <t>Fecha y hora de conexión</t>
  </si>
  <si>
    <t>Fecha y hora de Desconexión</t>
  </si>
  <si>
    <t xml:space="preserve">ENERGIA RENOVABLE "SOLAR QUEST" </t>
  </si>
  <si>
    <t>Datos de alumnos</t>
  </si>
  <si>
    <t>Diferencia o Balance</t>
  </si>
  <si>
    <t>Datos de Acondicionadores y otros</t>
  </si>
  <si>
    <t>Datos por Departamento</t>
  </si>
  <si>
    <t>CONSUMO POR HORA</t>
  </si>
  <si>
    <t>TOTAL POR DEPARTAMENTO</t>
  </si>
  <si>
    <t>LG</t>
  </si>
  <si>
    <t>Grabadora</t>
  </si>
  <si>
    <t>Total Edificacòn</t>
  </si>
  <si>
    <t>Habitaciones</t>
  </si>
  <si>
    <t>DORMITORIO</t>
  </si>
  <si>
    <t>COCINA</t>
  </si>
  <si>
    <t>SALA Y COMEDOR</t>
  </si>
  <si>
    <t>12/06/2004  10:025:00</t>
  </si>
  <si>
    <t>VHS</t>
  </si>
  <si>
    <t>Televisor</t>
  </si>
  <si>
    <t>Panasonic</t>
  </si>
  <si>
    <t>Plancha</t>
  </si>
  <si>
    <t>Mini radio televisor</t>
  </si>
  <si>
    <t>Refrigeradora</t>
  </si>
  <si>
    <t>Licuadora</t>
  </si>
  <si>
    <t>Black _Decker</t>
  </si>
  <si>
    <t>Oster</t>
  </si>
  <si>
    <t>Silver ( VS_TV-557)</t>
  </si>
  <si>
    <t>planilla de la empresa electrica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</si>
</sst>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b/>
      <sz val="12"/>
      <name val="Lithograph"/>
      <family val="0"/>
    </font>
    <font>
      <b/>
      <sz val="10"/>
      <name val="Batang"/>
      <family val="1"/>
    </font>
    <font>
      <sz val="10"/>
      <name val="Comic Sans MS"/>
      <family val="4"/>
    </font>
    <font>
      <sz val="8"/>
      <name val="Arial"/>
      <family val="0"/>
    </font>
    <font>
      <b/>
      <sz val="9"/>
      <name val="Bremen Bd BT"/>
      <family val="5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Bremen Bd BT"/>
      <family val="5"/>
    </font>
    <font>
      <sz val="11"/>
      <name val="Arial"/>
      <family val="0"/>
    </font>
    <font>
      <b/>
      <sz val="9"/>
      <name val="Dauphin"/>
      <family val="1"/>
    </font>
    <font>
      <b/>
      <sz val="11"/>
      <name val="Dauphin"/>
      <family val="1"/>
    </font>
    <font>
      <b/>
      <sz val="8"/>
      <name val="Dauphin"/>
      <family val="1"/>
    </font>
    <font>
      <b/>
      <sz val="11"/>
      <color indexed="8"/>
      <name val="Bremen Bd BT"/>
      <family val="5"/>
    </font>
    <font>
      <b/>
      <sz val="9"/>
      <color indexed="8"/>
      <name val="Trebuchet MS"/>
      <family val="2"/>
    </font>
    <font>
      <b/>
      <sz val="9"/>
      <name val="Trebuchet MS"/>
      <family val="2"/>
    </font>
    <font>
      <b/>
      <sz val="10"/>
      <color indexed="8"/>
      <name val="Arial"/>
      <family val="2"/>
    </font>
    <font>
      <b/>
      <sz val="12"/>
      <color indexed="8"/>
      <name val="Dauphi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1" xfId="0" applyFont="1" applyFill="1" applyBorder="1" applyAlignment="1">
      <alignment/>
    </xf>
    <xf numFmtId="22" fontId="3" fillId="2" borderId="3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22" fontId="3" fillId="2" borderId="6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7" fillId="3" borderId="2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12" fillId="5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5" fillId="3" borderId="9" xfId="0" applyFont="1" applyFill="1" applyBorder="1" applyAlignment="1">
      <alignment wrapText="1"/>
    </xf>
    <xf numFmtId="0" fontId="15" fillId="3" borderId="10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6" fillId="6" borderId="10" xfId="0" applyFont="1" applyFill="1" applyBorder="1" applyAlignment="1">
      <alignment/>
    </xf>
    <xf numFmtId="0" fontId="11" fillId="5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7" fillId="7" borderId="9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right"/>
    </xf>
    <xf numFmtId="0" fontId="17" fillId="2" borderId="12" xfId="0" applyFont="1" applyFill="1" applyBorder="1" applyAlignment="1">
      <alignment/>
    </xf>
    <xf numFmtId="0" fontId="15" fillId="8" borderId="10" xfId="0" applyFont="1" applyFill="1" applyBorder="1" applyAlignment="1">
      <alignment/>
    </xf>
    <xf numFmtId="0" fontId="8" fillId="8" borderId="0" xfId="0" applyFont="1" applyFill="1" applyBorder="1" applyAlignment="1">
      <alignment horizontal="right"/>
    </xf>
    <xf numFmtId="0" fontId="15" fillId="7" borderId="13" xfId="0" applyFont="1" applyFill="1" applyBorder="1" applyAlignment="1">
      <alignment/>
    </xf>
    <xf numFmtId="0" fontId="8" fillId="7" borderId="2" xfId="0" applyFont="1" applyFill="1" applyBorder="1" applyAlignment="1">
      <alignment horizontal="right"/>
    </xf>
    <xf numFmtId="0" fontId="15" fillId="9" borderId="10" xfId="0" applyFont="1" applyFill="1" applyBorder="1" applyAlignment="1">
      <alignment/>
    </xf>
    <xf numFmtId="0" fontId="15" fillId="9" borderId="7" xfId="0" applyFont="1" applyFill="1" applyBorder="1" applyAlignment="1">
      <alignment/>
    </xf>
    <xf numFmtId="0" fontId="8" fillId="9" borderId="5" xfId="0" applyFont="1" applyFill="1" applyBorder="1" applyAlignment="1">
      <alignment horizontal="right"/>
    </xf>
    <xf numFmtId="0" fontId="15" fillId="8" borderId="13" xfId="0" applyFont="1" applyFill="1" applyBorder="1" applyAlignment="1">
      <alignment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28.57421875" style="0" customWidth="1"/>
    <col min="2" max="2" width="24.8515625" style="0" customWidth="1"/>
    <col min="3" max="3" width="29.00390625" style="0" customWidth="1"/>
    <col min="4" max="4" width="24.00390625" style="0" customWidth="1"/>
    <col min="5" max="5" width="27.57421875" style="0" customWidth="1"/>
    <col min="6" max="16384" width="19.8515625" style="0" customWidth="1"/>
  </cols>
  <sheetData>
    <row r="1" spans="1:5" ht="16.5" thickBot="1">
      <c r="A1" s="42" t="s">
        <v>9</v>
      </c>
      <c r="B1" s="43"/>
      <c r="C1" s="43"/>
      <c r="D1" s="43"/>
      <c r="E1" s="44"/>
    </row>
    <row r="2" spans="1:5" ht="13.5" thickBot="1">
      <c r="A2" s="45" t="s">
        <v>0</v>
      </c>
      <c r="B2" s="46"/>
      <c r="C2" s="46"/>
      <c r="D2" s="46"/>
      <c r="E2" s="47"/>
    </row>
    <row r="3" spans="1:5" ht="13.5" thickBot="1">
      <c r="A3" s="45" t="s">
        <v>6</v>
      </c>
      <c r="B3" s="46"/>
      <c r="C3" s="46"/>
      <c r="D3" s="46"/>
      <c r="E3" s="47"/>
    </row>
    <row r="4" spans="1:5" ht="15">
      <c r="A4" s="1" t="s">
        <v>1</v>
      </c>
      <c r="B4" s="2"/>
      <c r="C4" s="3" t="s">
        <v>7</v>
      </c>
      <c r="D4" s="2"/>
      <c r="E4" s="4" t="s">
        <v>23</v>
      </c>
    </row>
    <row r="5" spans="1:5" ht="15.75" thickBot="1">
      <c r="A5" s="5" t="s">
        <v>4</v>
      </c>
      <c r="B5" s="6" t="s">
        <v>5</v>
      </c>
      <c r="C5" s="5" t="s">
        <v>8</v>
      </c>
      <c r="D5" s="7"/>
      <c r="E5" s="8">
        <v>38157.43402777778</v>
      </c>
    </row>
    <row r="6" spans="1:5" ht="12.75">
      <c r="A6" s="9" t="s">
        <v>10</v>
      </c>
      <c r="B6" s="2">
        <f>(E17/1000)*4</f>
        <v>49.5148</v>
      </c>
      <c r="C6" s="10" t="s">
        <v>34</v>
      </c>
      <c r="D6" s="2"/>
      <c r="E6" s="11">
        <v>83</v>
      </c>
    </row>
    <row r="7" spans="1:5" ht="13.5" thickBot="1">
      <c r="A7" s="12" t="s">
        <v>11</v>
      </c>
      <c r="B7" s="7">
        <f>E6-E7-B6</f>
        <v>0</v>
      </c>
      <c r="C7" s="13" t="s">
        <v>12</v>
      </c>
      <c r="D7" s="7"/>
      <c r="E7" s="14">
        <f>(E6-B6)</f>
        <v>33.4852</v>
      </c>
    </row>
    <row r="8" spans="1:5" ht="15.75" thickBot="1">
      <c r="A8" s="48" t="s">
        <v>13</v>
      </c>
      <c r="B8" s="49"/>
      <c r="C8" s="49"/>
      <c r="D8" s="49"/>
      <c r="E8" s="50"/>
    </row>
    <row r="9" spans="1:5" ht="15.75" thickBot="1">
      <c r="A9" s="19" t="s">
        <v>19</v>
      </c>
      <c r="B9" s="20" t="s">
        <v>2</v>
      </c>
      <c r="C9" s="20" t="s">
        <v>3</v>
      </c>
      <c r="D9" s="21" t="s">
        <v>14</v>
      </c>
      <c r="E9" s="26" t="s">
        <v>15</v>
      </c>
    </row>
    <row r="10" spans="1:5" ht="15">
      <c r="A10" s="51" t="s">
        <v>22</v>
      </c>
      <c r="B10" s="36" t="s">
        <v>25</v>
      </c>
      <c r="C10" s="36" t="s">
        <v>26</v>
      </c>
      <c r="D10" s="37">
        <v>831.5</v>
      </c>
      <c r="E10" s="27"/>
    </row>
    <row r="11" spans="1:5" ht="15">
      <c r="A11" s="52"/>
      <c r="B11" s="34" t="s">
        <v>17</v>
      </c>
      <c r="C11" s="41" t="s">
        <v>26</v>
      </c>
      <c r="D11" s="35">
        <v>333.4</v>
      </c>
      <c r="E11" s="27"/>
    </row>
    <row r="12" spans="1:5" ht="15.75" thickBot="1">
      <c r="A12" s="53"/>
      <c r="B12" s="38" t="s">
        <v>24</v>
      </c>
      <c r="C12" s="39" t="s">
        <v>16</v>
      </c>
      <c r="D12" s="40">
        <v>15.8</v>
      </c>
      <c r="E12" s="16">
        <f>D10+D11+D12</f>
        <v>1180.7</v>
      </c>
    </row>
    <row r="13" spans="1:5" ht="15">
      <c r="A13" s="54" t="s">
        <v>20</v>
      </c>
      <c r="B13" s="22" t="s">
        <v>27</v>
      </c>
      <c r="C13" s="22" t="s">
        <v>31</v>
      </c>
      <c r="D13" s="17">
        <v>1189.4</v>
      </c>
      <c r="E13" s="28"/>
    </row>
    <row r="14" spans="1:5" ht="15.75" thickBot="1">
      <c r="A14" s="55"/>
      <c r="B14" s="23" t="s">
        <v>28</v>
      </c>
      <c r="C14" s="23" t="s">
        <v>33</v>
      </c>
      <c r="D14" s="18">
        <v>263.5</v>
      </c>
      <c r="E14" s="29">
        <f>D13+D14</f>
        <v>1452.9</v>
      </c>
    </row>
    <row r="15" spans="1:5" ht="15">
      <c r="A15" s="56" t="s">
        <v>21</v>
      </c>
      <c r="B15" s="24" t="s">
        <v>29</v>
      </c>
      <c r="C15" s="24"/>
      <c r="D15" s="15">
        <v>9740.7</v>
      </c>
      <c r="E15" s="30"/>
    </row>
    <row r="16" spans="1:5" ht="15.75" thickBot="1">
      <c r="A16" s="57"/>
      <c r="B16" s="25" t="s">
        <v>30</v>
      </c>
      <c r="C16" s="25" t="s">
        <v>32</v>
      </c>
      <c r="D16" s="31">
        <v>4.4</v>
      </c>
      <c r="E16" s="32">
        <f>(D15+D16)</f>
        <v>9745.1</v>
      </c>
    </row>
    <row r="17" spans="2:5" ht="15" customHeight="1" thickBot="1">
      <c r="B17" s="58" t="s">
        <v>18</v>
      </c>
      <c r="C17" s="59"/>
      <c r="D17" s="60"/>
      <c r="E17" s="33">
        <f>SUM(E10:E16)</f>
        <v>12378.7</v>
      </c>
    </row>
  </sheetData>
  <mergeCells count="8">
    <mergeCell ref="A10:A12"/>
    <mergeCell ref="A13:A14"/>
    <mergeCell ref="A15:A16"/>
    <mergeCell ref="B17:D17"/>
    <mergeCell ref="A1:E1"/>
    <mergeCell ref="A2:E2"/>
    <mergeCell ref="A3:E3"/>
    <mergeCell ref="A8:E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</dc:creator>
  <cp:keywords/>
  <dc:description/>
  <cp:lastModifiedBy>karil</cp:lastModifiedBy>
  <dcterms:created xsi:type="dcterms:W3CDTF">2004-06-01T22:14:34Z</dcterms:created>
  <dcterms:modified xsi:type="dcterms:W3CDTF">2004-11-22T20:33:18Z</dcterms:modified>
  <cp:category/>
  <cp:version/>
  <cp:contentType/>
  <cp:contentStatus/>
</cp:coreProperties>
</file>