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<sst xmlns="http://schemas.openxmlformats.org/spreadsheetml/2006/main" count="77" uniqueCount="63">
  <si>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</si>
  <si>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</si>
  <si>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</si>
  <si>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</si>
  <si>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</si>
  <si>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</si>
  <si>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</si>
  <si>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</si>
  <si>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</si>
  <si>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</si>
  <si>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</si>
  <si>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</si>
  <si>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</si>
  <si>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</si>
  <si>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</si>
  <si>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</si>
  <si>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</si>
  <si>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</si>
  <si>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</si>
  <si>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</si>
  <si>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</si>
  <si>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</si>
  <si>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</si>
  <si>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</si>
  <si>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</si>
  <si>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</si>
  <si>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</si>
  <si>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</si>
  <si>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</si>
  <si>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</si>
  <si>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</si>
  <si>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</si>
  <si>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</si>
  <si>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</si>
  <si>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</si>
  <si>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</si>
  <si>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</si>
  <si>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</si>
  <si>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</si>
  <si>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</si>
  <si>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</si>
  <si>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</si>
  <si>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</si>
  <si>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</si>
  <si>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</si>
  <si>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</si>
  <si>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</si>
  <si>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</si>
  <si>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</si>
  <si>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</si>
  <si>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</si>
  <si>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</si>
  <si>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Calle Vallejo Y Alsacio Northia</t>
  </si>
  <si>
    <t>Barrio las Penas</t>
  </si>
  <si>
    <t>05-2-520 919</t>
  </si>
  <si>
    <t>09-01-203</t>
  </si>
  <si>
    <t>X</t>
  </si>
  <si>
    <t>Lorena Sotomayor</t>
  </si>
  <si>
    <t>Sra. Norma Cheing</t>
  </si>
  <si>
    <t>Lorgia Alvarado</t>
  </si>
  <si>
    <t>Rector Fernanado Mendoza</t>
  </si>
  <si>
    <t>B. N. 18/10/2004</t>
  </si>
  <si>
    <r>
      <t xml:space="preserve">OBSERVACION: </t>
    </r>
    <r>
      <rPr>
        <sz val="12"/>
        <rFont val="Arial"/>
        <family val="2"/>
      </rPr>
      <t>Esta refrigeradora esta consumiendo un promedio de 140w a 150w, tiene una alza maxima de consumo de 155,5w y un consumo mínimo de 0,0w. Esta refrigeradora esta consumiendo al mes la cantidad de 2,42 dólares.</t>
    </r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</si>
</sst>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14" fontId="11" fillId="0" borderId="12" xfId="0" applyNumberFormat="1" applyFont="1" applyBorder="1" applyAlignment="1">
      <alignment horizontal="center"/>
    </xf>
    <xf numFmtId="20" fontId="11" fillId="0" borderId="12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12" fillId="0" borderId="5" xfId="0" applyFont="1" applyBorder="1" applyAlignment="1">
      <alignment horizontal="left" vertical="justify"/>
    </xf>
    <xf numFmtId="0" fontId="12" fillId="0" borderId="4" xfId="0" applyFont="1" applyBorder="1" applyAlignment="1">
      <alignment horizontal="left" vertical="justify"/>
    </xf>
    <xf numFmtId="0" fontId="12" fillId="0" borderId="9" xfId="0" applyFont="1" applyBorder="1" applyAlignment="1">
      <alignment horizontal="left" vertical="justify"/>
    </xf>
    <xf numFmtId="0" fontId="12" fillId="0" borderId="10" xfId="0" applyFont="1" applyBorder="1" applyAlignment="1">
      <alignment horizontal="left" vertical="justify"/>
    </xf>
    <xf numFmtId="0" fontId="12" fillId="0" borderId="11" xfId="0" applyFont="1" applyBorder="1" applyAlignment="1">
      <alignment horizontal="lef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50</xdr:row>
      <xdr:rowOff>66675</xdr:rowOff>
    </xdr:from>
    <xdr:to>
      <xdr:col>9</xdr:col>
      <xdr:colOff>542925</xdr:colOff>
      <xdr:row>80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639300"/>
          <a:ext cx="79152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22">
      <selection activeCell="O22" sqref="O22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9.2812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67" t="s">
        <v>0</v>
      </c>
      <c r="D3" s="67"/>
      <c r="E3" s="67"/>
      <c r="F3" s="6"/>
      <c r="G3" s="66" t="s">
        <v>1</v>
      </c>
      <c r="H3" s="66"/>
      <c r="I3" s="66"/>
      <c r="J3" s="66"/>
      <c r="K3" s="66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2" t="s">
        <v>2</v>
      </c>
      <c r="D6" s="83"/>
      <c r="E6" s="83"/>
      <c r="F6" s="84"/>
      <c r="G6" s="8"/>
      <c r="H6" s="70" t="s">
        <v>3</v>
      </c>
      <c r="I6" s="78"/>
      <c r="J6" s="78"/>
      <c r="K6" s="79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0" t="s">
        <v>58</v>
      </c>
      <c r="E8" s="90"/>
      <c r="F8" s="11"/>
      <c r="G8" s="8"/>
      <c r="H8" s="16" t="s">
        <v>5</v>
      </c>
      <c r="I8" s="80" t="s">
        <v>57</v>
      </c>
      <c r="J8" s="81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0" t="s">
        <v>52</v>
      </c>
      <c r="E9" s="90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0" t="s">
        <v>53</v>
      </c>
      <c r="E10" s="90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0" t="s">
        <v>54</v>
      </c>
      <c r="E11" s="90"/>
      <c r="F11" s="11"/>
      <c r="G11" s="8"/>
      <c r="H11" s="16" t="s">
        <v>9</v>
      </c>
      <c r="I11" s="73" t="s">
        <v>55</v>
      </c>
      <c r="J11" s="74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2" t="s">
        <v>10</v>
      </c>
      <c r="D14" s="89"/>
      <c r="E14" s="89"/>
      <c r="F14" s="84"/>
      <c r="G14" s="8"/>
      <c r="H14" s="75" t="s">
        <v>11</v>
      </c>
      <c r="I14" s="76"/>
      <c r="J14" s="76"/>
      <c r="K14" s="77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58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91">
        <v>38279</v>
      </c>
      <c r="F17" s="17"/>
      <c r="G17" s="8"/>
      <c r="H17" s="26" t="s">
        <v>16</v>
      </c>
      <c r="I17" s="29" t="s">
        <v>17</v>
      </c>
      <c r="J17" s="28">
        <v>977.7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5" t="s">
        <v>59</v>
      </c>
      <c r="F18" s="17"/>
      <c r="G18" s="8"/>
      <c r="H18" s="26" t="s">
        <v>19</v>
      </c>
      <c r="I18" s="29" t="s">
        <v>17</v>
      </c>
      <c r="J18" s="28">
        <v>1508.5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60</v>
      </c>
      <c r="F19" s="17"/>
      <c r="G19" s="8"/>
      <c r="H19" s="26" t="s">
        <v>21</v>
      </c>
      <c r="I19" s="29" t="s">
        <v>22</v>
      </c>
      <c r="J19" s="28">
        <f>J17/1000</f>
        <v>0.9777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91">
        <v>38278</v>
      </c>
      <c r="F20" s="17"/>
      <c r="G20" s="8"/>
      <c r="H20" s="26" t="s">
        <v>21</v>
      </c>
      <c r="I20" s="29" t="s">
        <v>24</v>
      </c>
      <c r="J20" s="28">
        <f>J19*30</f>
        <v>29.331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91" t="s">
        <v>61</v>
      </c>
      <c r="F21" s="17"/>
      <c r="G21" s="8"/>
      <c r="H21" s="26" t="s">
        <v>21</v>
      </c>
      <c r="I21" s="29" t="s">
        <v>26</v>
      </c>
      <c r="J21" s="28">
        <f>J20*12</f>
        <v>351.972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91">
        <v>38278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92">
        <v>0.6805555555555555</v>
      </c>
      <c r="F23" s="17"/>
      <c r="G23" s="8"/>
      <c r="H23" s="26" t="s">
        <v>31</v>
      </c>
      <c r="I23" s="24"/>
      <c r="J23" s="30">
        <f>J22*J20</f>
        <v>2.4168744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91">
        <v>38302</v>
      </c>
      <c r="F24" s="17"/>
      <c r="G24" s="8"/>
      <c r="H24" s="26" t="s">
        <v>33</v>
      </c>
      <c r="I24" s="24"/>
      <c r="J24" s="31">
        <f>J23*12</f>
        <v>29.002492800000002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0" t="s">
        <v>34</v>
      </c>
      <c r="D27" s="71"/>
      <c r="E27" s="71"/>
      <c r="F27" s="71"/>
      <c r="G27" s="71"/>
      <c r="H27" s="71"/>
      <c r="I27" s="71"/>
      <c r="J27" s="71"/>
      <c r="K27" s="72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/>
      <c r="I30" s="61"/>
      <c r="J30" s="61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1"/>
      <c r="H31" s="61"/>
      <c r="I31" s="61"/>
      <c r="J31" s="61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/>
      <c r="I32" s="61"/>
      <c r="J32" s="61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/>
      <c r="I33" s="61"/>
      <c r="J33" s="61"/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/>
      <c r="I34" s="62"/>
      <c r="J34" s="62"/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5" t="s">
        <v>56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5" t="s">
        <v>56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5" t="s">
        <v>56</v>
      </c>
      <c r="H38" s="61"/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5" t="s">
        <v>56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5" t="s">
        <v>56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0" t="s">
        <v>3</v>
      </c>
      <c r="D46" s="78"/>
      <c r="E46" s="78"/>
      <c r="F46" s="79"/>
      <c r="G46" s="82" t="s">
        <v>2</v>
      </c>
      <c r="H46" s="83"/>
      <c r="I46" s="83"/>
      <c r="J46" s="84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0" t="str">
        <f>I8</f>
        <v>Lorena Sotomayor</v>
      </c>
      <c r="E48" s="81"/>
      <c r="F48" s="17"/>
      <c r="G48" s="15" t="s">
        <v>4</v>
      </c>
      <c r="H48" s="85" t="str">
        <f>D8</f>
        <v>Sra. Norma Cheing</v>
      </c>
      <c r="I48" s="86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87"/>
      <c r="I49" s="88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47"/>
      <c r="D81" s="5"/>
      <c r="E81" s="5"/>
      <c r="F81" s="5"/>
      <c r="G81" s="5"/>
      <c r="H81" s="5"/>
      <c r="I81" s="5"/>
      <c r="J81" s="5"/>
      <c r="K81" s="49"/>
      <c r="L81" s="49"/>
    </row>
    <row r="82" spans="2:12" ht="12">
      <c r="B82" s="47"/>
      <c r="C82" s="93" t="s">
        <v>62</v>
      </c>
      <c r="D82" s="94"/>
      <c r="E82" s="94"/>
      <c r="F82" s="94"/>
      <c r="G82" s="94"/>
      <c r="H82" s="94"/>
      <c r="I82" s="94"/>
      <c r="J82" s="94"/>
      <c r="K82" s="95"/>
      <c r="L82" s="49"/>
    </row>
    <row r="83" spans="2:12" ht="12">
      <c r="B83" s="47"/>
      <c r="C83" s="96"/>
      <c r="D83" s="94"/>
      <c r="E83" s="94"/>
      <c r="F83" s="94"/>
      <c r="G83" s="94"/>
      <c r="H83" s="94"/>
      <c r="I83" s="94"/>
      <c r="J83" s="94"/>
      <c r="K83" s="95"/>
      <c r="L83" s="49"/>
    </row>
    <row r="84" spans="2:12" ht="12.75" thickBot="1">
      <c r="B84" s="47"/>
      <c r="C84" s="97"/>
      <c r="D84" s="98"/>
      <c r="E84" s="98"/>
      <c r="F84" s="98"/>
      <c r="G84" s="98"/>
      <c r="H84" s="98"/>
      <c r="I84" s="98"/>
      <c r="J84" s="98"/>
      <c r="K84" s="99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68" t="str">
        <f>I11</f>
        <v>09-01-203</v>
      </c>
      <c r="E86" s="69"/>
      <c r="F86" s="17"/>
      <c r="G86" s="26" t="s">
        <v>33</v>
      </c>
      <c r="H86" s="24"/>
      <c r="I86" s="57">
        <f>J24</f>
        <v>29.002492800000002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0">
    <mergeCell ref="C82:K84"/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Lorena</cp:lastModifiedBy>
  <dcterms:created xsi:type="dcterms:W3CDTF">2004-10-14T16:35:46Z</dcterms:created>
  <dcterms:modified xsi:type="dcterms:W3CDTF">2004-11-12T00:29:37Z</dcterms:modified>
  <cp:category/>
  <cp:version/>
  <cp:contentType/>
  <cp:contentStatus/>
</cp:coreProperties>
</file>