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<sst xmlns="http://schemas.openxmlformats.org/spreadsheetml/2006/main" count="77" uniqueCount="63">
  <si>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</si>
  <si>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</si>
  <si>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</si>
  <si>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</si>
  <si>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</si>
  <si>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</si>
  <si>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</si>
  <si>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</si>
  <si>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</si>
  <si>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</si>
  <si>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</si>
  <si>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</si>
  <si>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</si>
  <si>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</si>
  <si>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</si>
  <si>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</si>
  <si>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</si>
  <si>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</si>
  <si>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</si>
  <si>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</si>
  <si>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</si>
  <si>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</si>
  <si>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</si>
  <si>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</si>
  <si>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</si>
  <si>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</si>
  <si>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</si>
  <si>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</si>
  <si>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</si>
  <si>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</si>
  <si>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</si>
  <si>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</si>
  <si>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</si>
  <si>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</si>
  <si>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</si>
  <si>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</si>
  <si>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</si>
  <si>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</si>
  <si>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</si>
  <si>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</si>
  <si>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</si>
  <si>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</si>
  <si>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</si>
  <si>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</si>
  <si>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</si>
  <si>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</si>
  <si>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</si>
  <si>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</si>
  <si>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</si>
  <si>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</si>
  <si>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</si>
  <si>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</si>
  <si>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</si>
  <si>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Lorena Sotomayor</t>
  </si>
  <si>
    <t>Lorgia Alvarado</t>
  </si>
  <si>
    <t>Rector Fernanado Mendoza</t>
  </si>
  <si>
    <t>Sra. Wendy Zabala</t>
  </si>
  <si>
    <t>Villa 2</t>
  </si>
  <si>
    <t>Zona Naval</t>
  </si>
  <si>
    <t>B. N. 08/11/04</t>
  </si>
  <si>
    <t>10 minutos</t>
  </si>
  <si>
    <t>06-01-127</t>
  </si>
  <si>
    <r>
      <t xml:space="preserve">OBSERVACION: </t>
    </r>
    <r>
      <rPr>
        <sz val="12"/>
        <rFont val="Arial"/>
        <family val="2"/>
      </rPr>
      <t>Esta refrigeradora estuvo conectada por un día al Watts-up y este gráfico es el resultado , lo que nos demuestra que esta refrigeradora está manteniendo un consumo promedio de 140w a 170w , pero tiene un máximo consumo de watts de 360,5w y un mínimo de 0,0w. Esta refrigeradora esta consumiendo mensualmente 2,42 dólares.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</si>
</sst>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20" fontId="1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8" fillId="0" borderId="4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justify"/>
    </xf>
    <xf numFmtId="0" fontId="12" fillId="0" borderId="4" xfId="0" applyFont="1" applyBorder="1" applyAlignment="1">
      <alignment horizontal="left" vertical="justify"/>
    </xf>
    <xf numFmtId="0" fontId="12" fillId="0" borderId="9" xfId="0" applyFont="1" applyBorder="1" applyAlignment="1">
      <alignment horizontal="left" vertical="justify"/>
    </xf>
    <xf numFmtId="0" fontId="12" fillId="0" borderId="10" xfId="0" applyFont="1" applyBorder="1" applyAlignment="1">
      <alignment horizontal="left" vertical="justify"/>
    </xf>
    <xf numFmtId="0" fontId="12" fillId="0" borderId="11" xfId="0" applyFont="1" applyBorder="1" applyAlignment="1">
      <alignment horizontal="left" vertical="justify"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50</xdr:row>
      <xdr:rowOff>57150</xdr:rowOff>
    </xdr:from>
    <xdr:to>
      <xdr:col>10</xdr:col>
      <xdr:colOff>104775</xdr:colOff>
      <xdr:row>80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629775"/>
          <a:ext cx="82581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3">
      <selection activeCell="F23" sqref="F2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9.2812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9" t="s">
        <v>0</v>
      </c>
      <c r="D3" s="69"/>
      <c r="E3" s="69"/>
      <c r="F3" s="6"/>
      <c r="G3" s="68" t="s">
        <v>1</v>
      </c>
      <c r="H3" s="68"/>
      <c r="I3" s="68"/>
      <c r="J3" s="68"/>
      <c r="K3" s="6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4" t="s">
        <v>2</v>
      </c>
      <c r="D6" s="85"/>
      <c r="E6" s="85"/>
      <c r="F6" s="86"/>
      <c r="G6" s="8"/>
      <c r="H6" s="72" t="s">
        <v>3</v>
      </c>
      <c r="I6" s="80"/>
      <c r="J6" s="80"/>
      <c r="K6" s="8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2" t="s">
        <v>56</v>
      </c>
      <c r="E8" s="99"/>
      <c r="F8" s="11"/>
      <c r="G8" s="8"/>
      <c r="H8" s="16" t="s">
        <v>5</v>
      </c>
      <c r="I8" s="82" t="s">
        <v>53</v>
      </c>
      <c r="J8" s="8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2" t="s">
        <v>57</v>
      </c>
      <c r="E9" s="9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2" t="s">
        <v>58</v>
      </c>
      <c r="E10" s="9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100">
        <v>98706533</v>
      </c>
      <c r="E11" s="101"/>
      <c r="F11" s="11"/>
      <c r="G11" s="8"/>
      <c r="H11" s="16" t="s">
        <v>9</v>
      </c>
      <c r="I11" s="75" t="s">
        <v>61</v>
      </c>
      <c r="J11" s="76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4" t="s">
        <v>10</v>
      </c>
      <c r="D14" s="98"/>
      <c r="E14" s="98"/>
      <c r="F14" s="86"/>
      <c r="G14" s="8"/>
      <c r="H14" s="77" t="s">
        <v>11</v>
      </c>
      <c r="I14" s="78"/>
      <c r="J14" s="78"/>
      <c r="K14" s="7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56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38300</v>
      </c>
      <c r="F17" s="17"/>
      <c r="G17" s="8"/>
      <c r="H17" s="26" t="s">
        <v>16</v>
      </c>
      <c r="I17" s="29" t="s">
        <v>17</v>
      </c>
      <c r="J17" s="28">
        <v>2521.2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54</v>
      </c>
      <c r="F18" s="17"/>
      <c r="G18" s="8"/>
      <c r="H18" s="26" t="s">
        <v>19</v>
      </c>
      <c r="I18" s="29" t="s">
        <v>17</v>
      </c>
      <c r="J18" s="28">
        <v>1497.2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55</v>
      </c>
      <c r="F19" s="17"/>
      <c r="G19" s="8"/>
      <c r="H19" s="26" t="s">
        <v>21</v>
      </c>
      <c r="I19" s="29" t="s">
        <v>22</v>
      </c>
      <c r="J19" s="28">
        <f>J17/1000</f>
        <v>2.5212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>
        <v>38299</v>
      </c>
      <c r="F20" s="17"/>
      <c r="G20" s="8"/>
      <c r="H20" s="26" t="s">
        <v>21</v>
      </c>
      <c r="I20" s="29" t="s">
        <v>24</v>
      </c>
      <c r="J20" s="28">
        <f>J19*30</f>
        <v>75.636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 t="s">
        <v>59</v>
      </c>
      <c r="F21" s="17"/>
      <c r="G21" s="8"/>
      <c r="H21" s="26" t="s">
        <v>21</v>
      </c>
      <c r="I21" s="29" t="s">
        <v>26</v>
      </c>
      <c r="J21" s="28">
        <f>J20*12</f>
        <v>907.632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38299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60</v>
      </c>
      <c r="F23" s="17"/>
      <c r="G23" s="8"/>
      <c r="H23" s="26" t="s">
        <v>31</v>
      </c>
      <c r="I23" s="24"/>
      <c r="J23" s="30">
        <f>J22*J20</f>
        <v>6.2324063999999995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38310</v>
      </c>
      <c r="F24" s="17"/>
      <c r="G24" s="8"/>
      <c r="H24" s="26" t="s">
        <v>33</v>
      </c>
      <c r="I24" s="24"/>
      <c r="J24" s="31">
        <f>J23*12</f>
        <v>74.7888768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34</v>
      </c>
      <c r="D27" s="73"/>
      <c r="E27" s="73"/>
      <c r="F27" s="73"/>
      <c r="G27" s="73"/>
      <c r="H27" s="73"/>
      <c r="I27" s="73"/>
      <c r="J27" s="73"/>
      <c r="K27" s="7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/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/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5" t="s">
        <v>52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5" t="s">
        <v>52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5" t="s">
        <v>52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5" t="s">
        <v>52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5" t="s">
        <v>52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2" t="s">
        <v>3</v>
      </c>
      <c r="D46" s="80"/>
      <c r="E46" s="80"/>
      <c r="F46" s="81"/>
      <c r="G46" s="84" t="s">
        <v>2</v>
      </c>
      <c r="H46" s="85"/>
      <c r="I46" s="85"/>
      <c r="J46" s="86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2" t="str">
        <f>I8</f>
        <v>Lorena Sotomayor</v>
      </c>
      <c r="E48" s="83"/>
      <c r="F48" s="17"/>
      <c r="G48" s="15" t="s">
        <v>4</v>
      </c>
      <c r="H48" s="87" t="str">
        <f>D8</f>
        <v>Sra. Wendy Zabala</v>
      </c>
      <c r="I48" s="88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6"/>
      <c r="I49" s="97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89" t="s">
        <v>62</v>
      </c>
      <c r="D82" s="90"/>
      <c r="E82" s="90"/>
      <c r="F82" s="90"/>
      <c r="G82" s="90"/>
      <c r="H82" s="90"/>
      <c r="I82" s="90"/>
      <c r="J82" s="90"/>
      <c r="K82" s="91"/>
      <c r="L82" s="49"/>
    </row>
    <row r="83" spans="2:12" ht="18.75" customHeight="1">
      <c r="B83" s="47"/>
      <c r="C83" s="92"/>
      <c r="D83" s="90"/>
      <c r="E83" s="90"/>
      <c r="F83" s="90"/>
      <c r="G83" s="90"/>
      <c r="H83" s="90"/>
      <c r="I83" s="90"/>
      <c r="J83" s="90"/>
      <c r="K83" s="91"/>
      <c r="L83" s="49"/>
    </row>
    <row r="84" spans="2:12" ht="30" customHeight="1" thickBot="1">
      <c r="B84" s="47"/>
      <c r="C84" s="93"/>
      <c r="D84" s="94"/>
      <c r="E84" s="94"/>
      <c r="F84" s="94"/>
      <c r="G84" s="94"/>
      <c r="H84" s="94"/>
      <c r="I84" s="94"/>
      <c r="J84" s="94"/>
      <c r="K84" s="95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0" t="str">
        <f>I11</f>
        <v>06-01-127</v>
      </c>
      <c r="E86" s="71"/>
      <c r="F86" s="17"/>
      <c r="G86" s="26" t="s">
        <v>33</v>
      </c>
      <c r="H86" s="24"/>
      <c r="I86" s="57">
        <f>J24</f>
        <v>74.7888768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0">
    <mergeCell ref="C82:K84"/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Lorena</cp:lastModifiedBy>
  <dcterms:created xsi:type="dcterms:W3CDTF">2004-10-14T16:35:46Z</dcterms:created>
  <dcterms:modified xsi:type="dcterms:W3CDTF">2004-11-19T21:37:23Z</dcterms:modified>
  <cp:category/>
  <cp:version/>
  <cp:contentType/>
  <cp:contentStatus/>
</cp:coreProperties>
</file>