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43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<sst xmlns="http://schemas.openxmlformats.org/spreadsheetml/2006/main" count="145" uniqueCount="113">
  <si>
    <t>Institución:</t>
  </si>
  <si>
    <t>Ignacio Hernandez</t>
  </si>
  <si>
    <t>Energias renobables "Solar Quest"</t>
  </si>
  <si>
    <t>Participación Estudiantil "200 horas" De servicio a la comunidad</t>
  </si>
  <si>
    <t>Datos de comsumo recolectados por departamento</t>
  </si>
  <si>
    <t>Colegio.</t>
  </si>
  <si>
    <t xml:space="preserve">Fecha/Hora Conexión: </t>
  </si>
  <si>
    <t>Fecha/Hora Desconexión:</t>
  </si>
  <si>
    <t>Empresa Electrica</t>
  </si>
  <si>
    <t>Datos por Departamento</t>
  </si>
  <si>
    <t>Departamento</t>
  </si>
  <si>
    <t>Modelo</t>
  </si>
  <si>
    <t>Equipos</t>
  </si>
  <si>
    <t>ComsumoxHora</t>
  </si>
  <si>
    <t>Total Departamento</t>
  </si>
  <si>
    <t>Total de Edificación</t>
  </si>
  <si>
    <t>Datos Solar Quest:</t>
  </si>
  <si>
    <t>Datos Acondicionadores y Otros:</t>
  </si>
  <si>
    <t>Datos del Alumno:</t>
  </si>
  <si>
    <t>Grabadora</t>
  </si>
  <si>
    <t>Calculadora</t>
  </si>
  <si>
    <t>Impresora</t>
  </si>
  <si>
    <t>Telefono</t>
  </si>
  <si>
    <t>CPU</t>
  </si>
  <si>
    <t>General Electric</t>
  </si>
  <si>
    <t>Clon</t>
  </si>
  <si>
    <t>Ventilador</t>
  </si>
  <si>
    <t>Regulador</t>
  </si>
  <si>
    <t>Monitor</t>
  </si>
  <si>
    <t>Kool operator</t>
  </si>
  <si>
    <t>Trip Lite</t>
  </si>
  <si>
    <t>Sansung</t>
  </si>
  <si>
    <t>Compaq</t>
  </si>
  <si>
    <t>Sanyo</t>
  </si>
  <si>
    <t>Auditoria Interna</t>
  </si>
  <si>
    <t>Secretaria</t>
  </si>
  <si>
    <t>Diferencia Balance:</t>
  </si>
  <si>
    <t>Dispensador De agua</t>
  </si>
  <si>
    <t>Digital Super</t>
  </si>
  <si>
    <t>Panasonic</t>
  </si>
  <si>
    <t>Radio motorola</t>
  </si>
  <si>
    <t>Recepción y Recaudación</t>
  </si>
  <si>
    <t>Smc</t>
  </si>
  <si>
    <t>B_C392 Radio Silver</t>
  </si>
  <si>
    <t>EpsonFX-880</t>
  </si>
  <si>
    <t>Recepcion</t>
  </si>
  <si>
    <t>reloj tarjetero</t>
  </si>
  <si>
    <t>no se registraba</t>
  </si>
  <si>
    <t>impresora</t>
  </si>
  <si>
    <t>monitor</t>
  </si>
  <si>
    <t xml:space="preserve">EPSON L 800 </t>
  </si>
  <si>
    <t>CLON</t>
  </si>
  <si>
    <t>GL  55V  120vols</t>
  </si>
  <si>
    <t>Computadora</t>
  </si>
  <si>
    <t>Sansung Syncmaster</t>
  </si>
  <si>
    <t>EPSON LQ-570e</t>
  </si>
  <si>
    <t>551V</t>
  </si>
  <si>
    <t>COMPAQ</t>
  </si>
  <si>
    <t>Gerencia</t>
  </si>
  <si>
    <t>Sesiones</t>
  </si>
  <si>
    <t>Copiadora</t>
  </si>
  <si>
    <t>Tesoreria Contabilidad</t>
  </si>
  <si>
    <t>COMPUTADORA</t>
  </si>
  <si>
    <t>RADIO TELEVISOR</t>
  </si>
  <si>
    <t>CAFETERA</t>
  </si>
  <si>
    <t>IMPRESORA</t>
  </si>
  <si>
    <t>COMPAC</t>
  </si>
  <si>
    <t>SONY</t>
  </si>
  <si>
    <t>OSTER</t>
  </si>
  <si>
    <t>EPSON</t>
  </si>
  <si>
    <t>MONITOR</t>
  </si>
  <si>
    <t>CALCULADORA</t>
  </si>
  <si>
    <t>SAMSUNG</t>
  </si>
  <si>
    <t>jefatura comercial y atencion al cliente</t>
  </si>
  <si>
    <t>compaq deskpro</t>
  </si>
  <si>
    <t>cpu</t>
  </si>
  <si>
    <t>sansung</t>
  </si>
  <si>
    <t>telefono elect.</t>
  </si>
  <si>
    <t>900mhz</t>
  </si>
  <si>
    <t>grabadora</t>
  </si>
  <si>
    <t>jwin</t>
  </si>
  <si>
    <t>eponsn fox-880</t>
  </si>
  <si>
    <t>sasung X551B</t>
  </si>
  <si>
    <t>sansung X551B</t>
  </si>
  <si>
    <t>sansung Xclone</t>
  </si>
  <si>
    <t>refigerador</t>
  </si>
  <si>
    <t>nisato</t>
  </si>
  <si>
    <t>Intel Celeron</t>
  </si>
  <si>
    <t>LG</t>
  </si>
  <si>
    <t>Parlantes</t>
  </si>
  <si>
    <t>Radio</t>
  </si>
  <si>
    <t>LG  452 v</t>
  </si>
  <si>
    <t>Epson p850a</t>
  </si>
  <si>
    <t xml:space="preserve">Star  sp-220b </t>
  </si>
  <si>
    <t>Sharp  ut-100z</t>
  </si>
  <si>
    <t>Sanyo ef-p16f</t>
  </si>
  <si>
    <t>Asesor Legal</t>
  </si>
  <si>
    <t>LG  452V</t>
  </si>
  <si>
    <t>Casio  DR-120L</t>
  </si>
  <si>
    <t>Removida por daño</t>
  </si>
  <si>
    <t>casio, DR-12015</t>
  </si>
  <si>
    <t xml:space="preserve">Calculadora </t>
  </si>
  <si>
    <t>Verificador de dinero</t>
  </si>
  <si>
    <t>epson fx-2190</t>
  </si>
  <si>
    <t xml:space="preserve">sansum </t>
  </si>
  <si>
    <t xml:space="preserve">deskpro </t>
  </si>
  <si>
    <t>compac de 15 pulgadas</t>
  </si>
  <si>
    <t>JVC RCX240</t>
  </si>
  <si>
    <t>Casio FR2400</t>
  </si>
  <si>
    <t>Epson LX_300</t>
  </si>
  <si>
    <t>radio televisor</t>
  </si>
  <si>
    <t>Battery Backu hybrid sistem</t>
  </si>
  <si>
    <t>Canon  f132500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</si>
</sst>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Impact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2" fillId="8" borderId="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0" fillId="11" borderId="4" xfId="0" applyFill="1" applyBorder="1" applyAlignment="1">
      <alignment/>
    </xf>
    <xf numFmtId="0" fontId="0" fillId="11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left" vertical="justify" readingOrder="1"/>
    </xf>
    <xf numFmtId="0" fontId="0" fillId="12" borderId="3" xfId="0" applyFill="1" applyBorder="1" applyAlignment="1">
      <alignment/>
    </xf>
    <xf numFmtId="0" fontId="0" fillId="12" borderId="6" xfId="0" applyFill="1" applyBorder="1" applyAlignment="1">
      <alignment/>
    </xf>
    <xf numFmtId="0" fontId="0" fillId="13" borderId="4" xfId="0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3" xfId="0" applyFill="1" applyBorder="1" applyAlignment="1">
      <alignment/>
    </xf>
    <xf numFmtId="0" fontId="0" fillId="15" borderId="6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8" xfId="0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6" xfId="0" applyFont="1" applyFill="1" applyBorder="1" applyAlignment="1">
      <alignment/>
    </xf>
    <xf numFmtId="0" fontId="0" fillId="16" borderId="4" xfId="0" applyFont="1" applyFill="1" applyBorder="1" applyAlignment="1">
      <alignment/>
    </xf>
    <xf numFmtId="0" fontId="4" fillId="16" borderId="4" xfId="0" applyFont="1" applyFill="1" applyBorder="1" applyAlignment="1">
      <alignment vertical="center"/>
    </xf>
    <xf numFmtId="0" fontId="0" fillId="16" borderId="3" xfId="0" applyFont="1" applyFill="1" applyBorder="1" applyAlignment="1">
      <alignment/>
    </xf>
    <xf numFmtId="0" fontId="2" fillId="16" borderId="3" xfId="0" applyFont="1" applyFill="1" applyBorder="1" applyAlignment="1">
      <alignment/>
    </xf>
    <xf numFmtId="0" fontId="0" fillId="9" borderId="3" xfId="0" applyFont="1" applyFill="1" applyBorder="1" applyAlignment="1">
      <alignment/>
    </xf>
    <xf numFmtId="0" fontId="0" fillId="9" borderId="3" xfId="0" applyFont="1" applyFill="1" applyBorder="1" applyAlignment="1">
      <alignment horizontal="left"/>
    </xf>
    <xf numFmtId="0" fontId="0" fillId="9" borderId="3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17" borderId="4" xfId="0" applyFill="1" applyBorder="1" applyAlignment="1">
      <alignment/>
    </xf>
    <xf numFmtId="0" fontId="0" fillId="17" borderId="3" xfId="0" applyFill="1" applyBorder="1" applyAlignment="1">
      <alignment/>
    </xf>
    <xf numFmtId="0" fontId="0" fillId="18" borderId="3" xfId="0" applyFill="1" applyBorder="1" applyAlignment="1">
      <alignment/>
    </xf>
    <xf numFmtId="0" fontId="0" fillId="19" borderId="6" xfId="0" applyFill="1" applyBorder="1" applyAlignment="1">
      <alignment/>
    </xf>
    <xf numFmtId="0" fontId="0" fillId="17" borderId="4" xfId="0" applyFill="1" applyBorder="1" applyAlignment="1">
      <alignment wrapText="1"/>
    </xf>
    <xf numFmtId="0" fontId="0" fillId="14" borderId="6" xfId="0" applyFill="1" applyBorder="1" applyAlignment="1">
      <alignment/>
    </xf>
    <xf numFmtId="0" fontId="2" fillId="3" borderId="6" xfId="0" applyFont="1" applyFill="1" applyBorder="1" applyAlignment="1">
      <alignment/>
    </xf>
    <xf numFmtId="0" fontId="0" fillId="15" borderId="3" xfId="0" applyFill="1" applyBorder="1" applyAlignment="1">
      <alignment/>
    </xf>
    <xf numFmtId="0" fontId="0" fillId="15" borderId="9" xfId="0" applyFill="1" applyBorder="1" applyAlignment="1">
      <alignment/>
    </xf>
    <xf numFmtId="0" fontId="0" fillId="14" borderId="8" xfId="0" applyFont="1" applyFill="1" applyBorder="1" applyAlignment="1">
      <alignment/>
    </xf>
    <xf numFmtId="0" fontId="0" fillId="14" borderId="9" xfId="0" applyFill="1" applyBorder="1" applyAlignment="1">
      <alignment/>
    </xf>
    <xf numFmtId="0" fontId="5" fillId="8" borderId="1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22" fontId="0" fillId="2" borderId="2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41" sqref="A41:A49"/>
    </sheetView>
  </sheetViews>
  <sheetFormatPr defaultColWidth="11.421875" defaultRowHeight="12.75"/>
  <cols>
    <col min="1" max="1" width="30.421875" style="0" customWidth="1"/>
    <col min="2" max="2" width="24.8515625" style="0" bestFit="1" customWidth="1"/>
    <col min="3" max="3" width="30.7109375" style="0" bestFit="1" customWidth="1"/>
    <col min="4" max="4" width="19.140625" style="0" bestFit="1" customWidth="1"/>
    <col min="5" max="5" width="19.7109375" style="0" customWidth="1"/>
  </cols>
  <sheetData>
    <row r="1" spans="1:5" ht="12.75">
      <c r="A1" s="85" t="s">
        <v>2</v>
      </c>
      <c r="B1" s="86"/>
      <c r="C1" s="86"/>
      <c r="D1" s="86"/>
      <c r="E1" s="87"/>
    </row>
    <row r="2" spans="1:5" ht="12.75">
      <c r="A2" s="88" t="s">
        <v>3</v>
      </c>
      <c r="B2" s="89"/>
      <c r="C2" s="89"/>
      <c r="D2" s="89"/>
      <c r="E2" s="90"/>
    </row>
    <row r="3" spans="1:5" ht="12.75">
      <c r="A3" s="91" t="s">
        <v>4</v>
      </c>
      <c r="B3" s="92"/>
      <c r="C3" s="92"/>
      <c r="D3" s="92"/>
      <c r="E3" s="93"/>
    </row>
    <row r="4" spans="1:5" ht="12.75">
      <c r="A4" s="3" t="s">
        <v>5</v>
      </c>
      <c r="B4" s="8" t="s">
        <v>1</v>
      </c>
      <c r="C4" s="5" t="s">
        <v>6</v>
      </c>
      <c r="D4" s="94">
        <v>38094.375</v>
      </c>
      <c r="E4" s="84"/>
    </row>
    <row r="5" spans="1:5" ht="12.75">
      <c r="A5" s="3" t="s">
        <v>0</v>
      </c>
      <c r="B5" s="9" t="s">
        <v>8</v>
      </c>
      <c r="C5" s="5" t="s">
        <v>7</v>
      </c>
      <c r="D5" s="94">
        <v>38098.333333333336</v>
      </c>
      <c r="E5" s="84"/>
    </row>
    <row r="6" spans="1:5" ht="12.75">
      <c r="A6" s="3" t="s">
        <v>18</v>
      </c>
      <c r="B6" s="2">
        <f>E69/1000</f>
        <v>62.5173</v>
      </c>
      <c r="C6" s="4" t="s">
        <v>16</v>
      </c>
      <c r="D6" s="83">
        <v>482.71</v>
      </c>
      <c r="E6" s="84"/>
    </row>
    <row r="7" spans="1:5" ht="12.75">
      <c r="A7" s="3" t="s">
        <v>36</v>
      </c>
      <c r="B7" s="2">
        <f>D6-B6-D7</f>
        <v>0</v>
      </c>
      <c r="C7" s="4" t="s">
        <v>17</v>
      </c>
      <c r="D7" s="83">
        <f>D6-B6</f>
        <v>420.1927</v>
      </c>
      <c r="E7" s="84"/>
    </row>
    <row r="8" spans="1:5" ht="12.75">
      <c r="A8" s="85" t="s">
        <v>9</v>
      </c>
      <c r="B8" s="86"/>
      <c r="C8" s="86"/>
      <c r="D8" s="86"/>
      <c r="E8" s="87"/>
    </row>
    <row r="9" spans="1:5" ht="12.75">
      <c r="A9" s="6" t="s">
        <v>10</v>
      </c>
      <c r="B9" s="7" t="s">
        <v>12</v>
      </c>
      <c r="C9" s="6" t="s">
        <v>11</v>
      </c>
      <c r="D9" s="7" t="s">
        <v>13</v>
      </c>
      <c r="E9" s="2" t="s">
        <v>14</v>
      </c>
    </row>
    <row r="10" spans="1:5" ht="12.75">
      <c r="A10" s="72" t="s">
        <v>34</v>
      </c>
      <c r="B10" s="21" t="s">
        <v>19</v>
      </c>
      <c r="C10" s="59" t="s">
        <v>107</v>
      </c>
      <c r="D10" s="21">
        <v>4133.4</v>
      </c>
      <c r="E10" s="72">
        <f>(D10+D16)</f>
        <v>4133.7</v>
      </c>
    </row>
    <row r="11" spans="1:5" ht="12.75">
      <c r="A11" s="73"/>
      <c r="B11" s="22" t="s">
        <v>20</v>
      </c>
      <c r="C11" s="59" t="s">
        <v>108</v>
      </c>
      <c r="D11" s="22"/>
      <c r="E11" s="73"/>
    </row>
    <row r="12" spans="1:5" ht="12.75">
      <c r="A12" s="73"/>
      <c r="B12" s="22" t="s">
        <v>21</v>
      </c>
      <c r="C12" s="59" t="s">
        <v>109</v>
      </c>
      <c r="D12" s="22"/>
      <c r="E12" s="73"/>
    </row>
    <row r="13" spans="1:5" ht="12.75">
      <c r="A13" s="73"/>
      <c r="B13" s="22" t="s">
        <v>28</v>
      </c>
      <c r="C13" s="59" t="s">
        <v>88</v>
      </c>
      <c r="D13" s="22"/>
      <c r="E13" s="73"/>
    </row>
    <row r="14" spans="1:5" ht="12.75">
      <c r="A14" s="73"/>
      <c r="B14" s="22" t="s">
        <v>22</v>
      </c>
      <c r="C14" s="59" t="s">
        <v>24</v>
      </c>
      <c r="D14" s="22"/>
      <c r="E14" s="73"/>
    </row>
    <row r="15" spans="1:5" ht="12.75">
      <c r="A15" s="73"/>
      <c r="B15" s="22" t="s">
        <v>23</v>
      </c>
      <c r="C15" s="59" t="s">
        <v>25</v>
      </c>
      <c r="D15" s="22"/>
      <c r="E15" s="73"/>
    </row>
    <row r="16" spans="1:7" ht="15.75">
      <c r="A16" s="74"/>
      <c r="B16" s="7" t="s">
        <v>26</v>
      </c>
      <c r="C16" s="7" t="s">
        <v>29</v>
      </c>
      <c r="D16" s="7">
        <v>0.3</v>
      </c>
      <c r="E16" s="74"/>
      <c r="G16" s="10"/>
    </row>
    <row r="17" spans="1:5" ht="12.75">
      <c r="A17" s="75" t="s">
        <v>35</v>
      </c>
      <c r="B17" s="11" t="s">
        <v>27</v>
      </c>
      <c r="C17" s="11" t="s">
        <v>30</v>
      </c>
      <c r="D17" s="11">
        <v>6200.8</v>
      </c>
      <c r="E17" s="75">
        <f>(D17+D24)</f>
        <v>10281</v>
      </c>
    </row>
    <row r="18" spans="1:5" ht="12.75">
      <c r="A18" s="76"/>
      <c r="B18" s="23" t="s">
        <v>110</v>
      </c>
      <c r="C18" s="23"/>
      <c r="D18" s="23"/>
      <c r="E18" s="76"/>
    </row>
    <row r="19" spans="1:5" ht="12.75">
      <c r="A19" s="76"/>
      <c r="B19" s="23" t="s">
        <v>28</v>
      </c>
      <c r="C19" s="23" t="s">
        <v>31</v>
      </c>
      <c r="D19" s="23"/>
      <c r="E19" s="76"/>
    </row>
    <row r="20" spans="1:5" ht="12.75">
      <c r="A20" s="76"/>
      <c r="B20" s="23" t="s">
        <v>23</v>
      </c>
      <c r="C20" s="23" t="s">
        <v>32</v>
      </c>
      <c r="D20" s="23"/>
      <c r="E20" s="76"/>
    </row>
    <row r="21" spans="1:5" ht="12.75">
      <c r="A21" s="76"/>
      <c r="B21" s="23" t="s">
        <v>21</v>
      </c>
      <c r="C21" s="24" t="s">
        <v>44</v>
      </c>
      <c r="D21" s="23"/>
      <c r="E21" s="76"/>
    </row>
    <row r="22" spans="1:5" ht="12.75">
      <c r="A22" s="76"/>
      <c r="B22" s="25" t="s">
        <v>26</v>
      </c>
      <c r="C22" s="25" t="s">
        <v>33</v>
      </c>
      <c r="D22" s="25"/>
      <c r="E22" s="76"/>
    </row>
    <row r="23" spans="1:5" ht="12.75">
      <c r="A23" s="76"/>
      <c r="B23" s="25" t="s">
        <v>111</v>
      </c>
      <c r="C23" s="25" t="s">
        <v>39</v>
      </c>
      <c r="D23" s="25"/>
      <c r="E23" s="76"/>
    </row>
    <row r="24" spans="1:5" ht="12.75">
      <c r="A24" s="77"/>
      <c r="B24" s="26" t="s">
        <v>38</v>
      </c>
      <c r="C24" s="26" t="s">
        <v>39</v>
      </c>
      <c r="D24" s="26">
        <v>4080.2</v>
      </c>
      <c r="E24" s="77"/>
    </row>
    <row r="25" spans="1:5" ht="12.75">
      <c r="A25" s="79" t="s">
        <v>41</v>
      </c>
      <c r="B25" s="27" t="s">
        <v>37</v>
      </c>
      <c r="C25" s="27" t="s">
        <v>42</v>
      </c>
      <c r="D25" s="27">
        <v>5040.1</v>
      </c>
      <c r="E25" s="79">
        <f>(D25+D26+D27)</f>
        <v>10289.300000000001</v>
      </c>
    </row>
    <row r="26" spans="1:5" ht="12.75">
      <c r="A26" s="80"/>
      <c r="B26" s="56" t="s">
        <v>40</v>
      </c>
      <c r="C26" s="29" t="s">
        <v>43</v>
      </c>
      <c r="D26" s="57">
        <v>3657.5</v>
      </c>
      <c r="E26" s="80"/>
    </row>
    <row r="27" spans="1:5" ht="12.75">
      <c r="A27" s="81"/>
      <c r="B27" s="54" t="s">
        <v>101</v>
      </c>
      <c r="C27" s="54" t="s">
        <v>100</v>
      </c>
      <c r="D27" s="54">
        <v>1591.7</v>
      </c>
      <c r="E27" s="80"/>
    </row>
    <row r="28" spans="1:5" ht="12.75">
      <c r="A28" s="81"/>
      <c r="B28" s="54" t="s">
        <v>49</v>
      </c>
      <c r="C28" s="54" t="s">
        <v>106</v>
      </c>
      <c r="D28" s="54"/>
      <c r="E28" s="80"/>
    </row>
    <row r="29" spans="1:5" ht="12.75">
      <c r="A29" s="81"/>
      <c r="B29" s="54" t="s">
        <v>75</v>
      </c>
      <c r="C29" s="54" t="s">
        <v>105</v>
      </c>
      <c r="D29" s="55"/>
      <c r="E29" s="80"/>
    </row>
    <row r="30" spans="1:5" ht="12.75">
      <c r="A30" s="81"/>
      <c r="B30" s="54" t="s">
        <v>102</v>
      </c>
      <c r="C30" s="54" t="s">
        <v>104</v>
      </c>
      <c r="D30" s="55"/>
      <c r="E30" s="80"/>
    </row>
    <row r="31" spans="1:5" ht="12.75">
      <c r="A31" s="82"/>
      <c r="B31" s="54" t="s">
        <v>48</v>
      </c>
      <c r="C31" s="30" t="s">
        <v>103</v>
      </c>
      <c r="D31" s="55"/>
      <c r="E31" s="82"/>
    </row>
    <row r="32" spans="1:5" ht="12.75">
      <c r="A32" s="58" t="s">
        <v>45</v>
      </c>
      <c r="B32" s="13" t="s">
        <v>46</v>
      </c>
      <c r="C32" s="13" t="s">
        <v>47</v>
      </c>
      <c r="D32" s="12">
        <v>126.7</v>
      </c>
      <c r="E32" s="17">
        <v>126.7</v>
      </c>
    </row>
    <row r="33" spans="1:5" ht="12.75">
      <c r="A33" s="69" t="s">
        <v>58</v>
      </c>
      <c r="B33" s="31" t="s">
        <v>48</v>
      </c>
      <c r="C33" s="32" t="s">
        <v>50</v>
      </c>
      <c r="D33" s="31">
        <v>1312.4</v>
      </c>
      <c r="E33" s="69">
        <f>(D33+D36)</f>
        <v>3868.6</v>
      </c>
    </row>
    <row r="34" spans="1:5" ht="12.75">
      <c r="A34" s="70"/>
      <c r="B34" s="31" t="s">
        <v>23</v>
      </c>
      <c r="C34" s="32" t="s">
        <v>51</v>
      </c>
      <c r="D34" s="31"/>
      <c r="E34" s="70"/>
    </row>
    <row r="35" spans="1:6" ht="12.75">
      <c r="A35" s="70"/>
      <c r="B35" s="31" t="s">
        <v>49</v>
      </c>
      <c r="C35" s="32" t="s">
        <v>52</v>
      </c>
      <c r="D35" s="31"/>
      <c r="E35" s="78"/>
      <c r="F35" s="60"/>
    </row>
    <row r="36" spans="1:6" ht="12.75">
      <c r="A36" s="70"/>
      <c r="B36" s="33" t="s">
        <v>53</v>
      </c>
      <c r="C36" s="34" t="s">
        <v>54</v>
      </c>
      <c r="D36" s="33">
        <v>2556.2</v>
      </c>
      <c r="E36" s="78"/>
      <c r="F36" s="60"/>
    </row>
    <row r="37" spans="1:5" ht="12.75">
      <c r="A37" s="70"/>
      <c r="B37" s="33" t="s">
        <v>48</v>
      </c>
      <c r="C37" s="33" t="s">
        <v>55</v>
      </c>
      <c r="D37" s="35"/>
      <c r="E37" s="70"/>
    </row>
    <row r="38" spans="1:5" ht="12.75">
      <c r="A38" s="70"/>
      <c r="B38" s="33" t="s">
        <v>49</v>
      </c>
      <c r="C38" s="33" t="s">
        <v>56</v>
      </c>
      <c r="D38" s="35"/>
      <c r="E38" s="70"/>
    </row>
    <row r="39" spans="1:5" ht="12.75">
      <c r="A39" s="71"/>
      <c r="B39" s="36" t="s">
        <v>23</v>
      </c>
      <c r="C39" s="36" t="s">
        <v>57</v>
      </c>
      <c r="D39" s="14"/>
      <c r="E39" s="70"/>
    </row>
    <row r="40" spans="1:7" ht="12.75">
      <c r="A40" s="20" t="s">
        <v>59</v>
      </c>
      <c r="B40" s="15" t="s">
        <v>60</v>
      </c>
      <c r="C40" s="15" t="s">
        <v>112</v>
      </c>
      <c r="D40" s="16"/>
      <c r="E40" s="18">
        <v>19.3</v>
      </c>
      <c r="G40" s="1"/>
    </row>
    <row r="41" spans="1:5" ht="12.75">
      <c r="A41" s="63" t="s">
        <v>61</v>
      </c>
      <c r="B41" s="37" t="s">
        <v>62</v>
      </c>
      <c r="C41" s="37" t="s">
        <v>66</v>
      </c>
      <c r="D41" s="38">
        <v>7698.3</v>
      </c>
      <c r="E41" s="62">
        <f>(D41+D45+D48)</f>
        <v>13175.699999999999</v>
      </c>
    </row>
    <row r="42" spans="1:5" ht="12.75">
      <c r="A42" s="63"/>
      <c r="B42" s="39" t="s">
        <v>63</v>
      </c>
      <c r="C42" s="39" t="s">
        <v>67</v>
      </c>
      <c r="D42" s="40"/>
      <c r="E42" s="62"/>
    </row>
    <row r="43" spans="1:5" ht="12.75">
      <c r="A43" s="63"/>
      <c r="B43" s="39" t="s">
        <v>64</v>
      </c>
      <c r="C43" s="39" t="s">
        <v>68</v>
      </c>
      <c r="D43" s="40"/>
      <c r="E43" s="62"/>
    </row>
    <row r="44" spans="1:5" ht="12.75">
      <c r="A44" s="63"/>
      <c r="B44" s="39" t="s">
        <v>65</v>
      </c>
      <c r="C44" s="39" t="s">
        <v>69</v>
      </c>
      <c r="D44" s="40"/>
      <c r="E44" s="62"/>
    </row>
    <row r="45" spans="1:5" ht="12.75">
      <c r="A45" s="63"/>
      <c r="B45" s="41" t="s">
        <v>70</v>
      </c>
      <c r="C45" s="42" t="s">
        <v>72</v>
      </c>
      <c r="D45" s="41">
        <v>2273.5</v>
      </c>
      <c r="E45" s="62"/>
    </row>
    <row r="46" spans="1:5" ht="12.75">
      <c r="A46" s="63"/>
      <c r="B46" s="41" t="s">
        <v>23</v>
      </c>
      <c r="C46" s="42" t="s">
        <v>57</v>
      </c>
      <c r="D46" s="41"/>
      <c r="E46" s="62"/>
    </row>
    <row r="47" spans="1:5" ht="12.75">
      <c r="A47" s="63"/>
      <c r="B47" s="41" t="s">
        <v>71</v>
      </c>
      <c r="C47" s="42" t="s">
        <v>67</v>
      </c>
      <c r="D47" s="43"/>
      <c r="E47" s="62"/>
    </row>
    <row r="48" spans="1:5" ht="12.75">
      <c r="A48" s="63"/>
      <c r="B48" s="44" t="s">
        <v>23</v>
      </c>
      <c r="C48" s="44"/>
      <c r="D48" s="44">
        <v>3203.9</v>
      </c>
      <c r="E48" s="62"/>
    </row>
    <row r="49" spans="1:5" ht="12.75">
      <c r="A49" s="63"/>
      <c r="B49" s="45" t="s">
        <v>70</v>
      </c>
      <c r="C49" s="45" t="s">
        <v>57</v>
      </c>
      <c r="D49" s="46"/>
      <c r="E49" s="62"/>
    </row>
    <row r="50" spans="1:5" ht="12.75">
      <c r="A50" s="64" t="s">
        <v>73</v>
      </c>
      <c r="B50" s="47" t="s">
        <v>49</v>
      </c>
      <c r="C50" s="47" t="s">
        <v>74</v>
      </c>
      <c r="D50" s="47">
        <v>3659.4</v>
      </c>
      <c r="E50" s="66">
        <f>(D50+D56+D59)</f>
        <v>14773.4</v>
      </c>
    </row>
    <row r="51" spans="1:5" ht="12.75">
      <c r="A51" s="65"/>
      <c r="B51" s="48" t="s">
        <v>75</v>
      </c>
      <c r="C51" s="48" t="s">
        <v>74</v>
      </c>
      <c r="D51" s="48"/>
      <c r="E51" s="67"/>
    </row>
    <row r="52" spans="1:5" ht="12.75">
      <c r="A52" s="65"/>
      <c r="B52" s="48" t="s">
        <v>75</v>
      </c>
      <c r="C52" s="48" t="s">
        <v>76</v>
      </c>
      <c r="D52" s="48"/>
      <c r="E52" s="67"/>
    </row>
    <row r="53" spans="1:5" ht="12.75">
      <c r="A53" s="65"/>
      <c r="B53" s="48" t="s">
        <v>77</v>
      </c>
      <c r="C53" s="48" t="s">
        <v>78</v>
      </c>
      <c r="D53" s="48"/>
      <c r="E53" s="67"/>
    </row>
    <row r="54" spans="1:5" ht="12.75">
      <c r="A54" s="65"/>
      <c r="B54" s="48" t="s">
        <v>79</v>
      </c>
      <c r="C54" s="48" t="s">
        <v>80</v>
      </c>
      <c r="D54" s="48"/>
      <c r="E54" s="67"/>
    </row>
    <row r="55" spans="1:5" ht="12.75">
      <c r="A55" s="65"/>
      <c r="B55" s="48" t="s">
        <v>48</v>
      </c>
      <c r="C55" s="48" t="s">
        <v>81</v>
      </c>
      <c r="D55" s="48"/>
      <c r="E55" s="67"/>
    </row>
    <row r="56" spans="1:5" ht="12.75">
      <c r="A56" s="65"/>
      <c r="B56" s="49" t="s">
        <v>49</v>
      </c>
      <c r="C56" s="49" t="s">
        <v>82</v>
      </c>
      <c r="D56" s="49">
        <v>4290</v>
      </c>
      <c r="E56" s="67"/>
    </row>
    <row r="57" spans="1:5" ht="12.75">
      <c r="A57" s="65"/>
      <c r="B57" s="49" t="s">
        <v>75</v>
      </c>
      <c r="C57" s="49" t="s">
        <v>83</v>
      </c>
      <c r="D57" s="49"/>
      <c r="E57" s="67"/>
    </row>
    <row r="58" spans="1:5" ht="12.75">
      <c r="A58" s="65"/>
      <c r="B58" s="49" t="s">
        <v>48</v>
      </c>
      <c r="C58" s="49" t="s">
        <v>84</v>
      </c>
      <c r="D58" s="49"/>
      <c r="E58" s="67"/>
    </row>
    <row r="59" spans="1:5" ht="12.75">
      <c r="A59" s="65"/>
      <c r="B59" s="50" t="s">
        <v>85</v>
      </c>
      <c r="C59" s="50" t="s">
        <v>86</v>
      </c>
      <c r="D59" s="50">
        <v>6824</v>
      </c>
      <c r="E59" s="68"/>
    </row>
    <row r="60" spans="1:5" ht="12.75">
      <c r="A60" s="61" t="s">
        <v>96</v>
      </c>
      <c r="B60" s="51" t="s">
        <v>23</v>
      </c>
      <c r="C60" s="51" t="s">
        <v>87</v>
      </c>
      <c r="D60" s="47">
        <v>2170</v>
      </c>
      <c r="E60" s="69">
        <f>(D60+D66)</f>
        <v>5849.6</v>
      </c>
    </row>
    <row r="61" spans="1:5" ht="12.75">
      <c r="A61" s="61"/>
      <c r="B61" s="48" t="s">
        <v>28</v>
      </c>
      <c r="C61" s="48" t="s">
        <v>91</v>
      </c>
      <c r="D61" s="48"/>
      <c r="E61" s="70"/>
    </row>
    <row r="62" spans="1:5" ht="12.75">
      <c r="A62" s="61"/>
      <c r="B62" s="48" t="s">
        <v>21</v>
      </c>
      <c r="C62" s="48" t="s">
        <v>92</v>
      </c>
      <c r="D62" s="48"/>
      <c r="E62" s="70"/>
    </row>
    <row r="63" spans="1:5" ht="12.75">
      <c r="A63" s="61"/>
      <c r="B63" s="48" t="s">
        <v>89</v>
      </c>
      <c r="C63" s="48" t="s">
        <v>93</v>
      </c>
      <c r="D63" s="48"/>
      <c r="E63" s="70"/>
    </row>
    <row r="64" spans="1:5" ht="12.75">
      <c r="A64" s="61"/>
      <c r="B64" s="48" t="s">
        <v>90</v>
      </c>
      <c r="C64" s="48" t="s">
        <v>94</v>
      </c>
      <c r="D64" s="48"/>
      <c r="E64" s="70"/>
    </row>
    <row r="65" spans="1:5" ht="12.75">
      <c r="A65" s="61"/>
      <c r="B65" s="48" t="s">
        <v>26</v>
      </c>
      <c r="C65" s="48" t="s">
        <v>95</v>
      </c>
      <c r="D65" s="48"/>
      <c r="E65" s="70"/>
    </row>
    <row r="66" spans="1:5" ht="12.75">
      <c r="A66" s="61"/>
      <c r="B66" s="29" t="s">
        <v>28</v>
      </c>
      <c r="C66" s="29" t="s">
        <v>97</v>
      </c>
      <c r="D66" s="28">
        <v>3679.6</v>
      </c>
      <c r="E66" s="70"/>
    </row>
    <row r="67" spans="1:5" ht="12.75">
      <c r="A67" s="61"/>
      <c r="B67" s="29" t="s">
        <v>20</v>
      </c>
      <c r="C67" s="29" t="s">
        <v>98</v>
      </c>
      <c r="D67" s="29"/>
      <c r="E67" s="70"/>
    </row>
    <row r="68" spans="1:5" ht="12.75">
      <c r="A68" s="61"/>
      <c r="B68" s="52" t="s">
        <v>21</v>
      </c>
      <c r="C68" s="52" t="s">
        <v>99</v>
      </c>
      <c r="D68" s="52"/>
      <c r="E68" s="71"/>
    </row>
    <row r="69" spans="4:5" ht="12.75">
      <c r="D69" s="53" t="s">
        <v>15</v>
      </c>
      <c r="E69" s="19">
        <f>SUM(E10:E68)</f>
        <v>62517.299999999996</v>
      </c>
    </row>
  </sheetData>
  <mergeCells count="23">
    <mergeCell ref="D6:E6"/>
    <mergeCell ref="D7:E7"/>
    <mergeCell ref="A8:E8"/>
    <mergeCell ref="A1:E1"/>
    <mergeCell ref="A2:E2"/>
    <mergeCell ref="A3:E3"/>
    <mergeCell ref="D4:E4"/>
    <mergeCell ref="D5:E5"/>
    <mergeCell ref="E10:E16"/>
    <mergeCell ref="E17:E24"/>
    <mergeCell ref="A33:A39"/>
    <mergeCell ref="E33:E39"/>
    <mergeCell ref="A10:A16"/>
    <mergeCell ref="A17:A24"/>
    <mergeCell ref="A25:A31"/>
    <mergeCell ref="E25:E31"/>
    <mergeCell ref="F35:F36"/>
    <mergeCell ref="A60:A68"/>
    <mergeCell ref="E41:E49"/>
    <mergeCell ref="A41:A49"/>
    <mergeCell ref="A50:A59"/>
    <mergeCell ref="E50:E59"/>
    <mergeCell ref="E60:E6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dcterms:created xsi:type="dcterms:W3CDTF">2004-05-25T21:42:30Z</dcterms:created>
  <dcterms:modified xsi:type="dcterms:W3CDTF">2004-07-09T21:03:57Z</dcterms:modified>
  <cp:category/>
  <cp:version/>
  <cp:contentType/>
  <cp:contentStatus/>
</cp:coreProperties>
</file>