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870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<sst xmlns="http://schemas.openxmlformats.org/spreadsheetml/2006/main" count="141" uniqueCount="116">
  <si>
    <t>Copiadora</t>
  </si>
  <si>
    <t>ENERGÍAS  RENOVABLES " SOLRA QUEST"</t>
  </si>
  <si>
    <t>DATOS DE CONSUMO RECOLECTADOS POR EMPRESA ELCTRICA</t>
  </si>
  <si>
    <t>COLEGIO:</t>
  </si>
  <si>
    <t>IGNACIO HERNANDEZ</t>
  </si>
  <si>
    <t>FECHA Y HORADE CONEC:</t>
  </si>
  <si>
    <t>INSTITUCION:</t>
  </si>
  <si>
    <t>ELECGALAPAGOS</t>
  </si>
  <si>
    <t>FECHA Y HORA DE DESCO:</t>
  </si>
  <si>
    <t>DATOS POR DEPARTAMENTO</t>
  </si>
  <si>
    <t>DEPARTAMENTO</t>
  </si>
  <si>
    <t>EQUIPO</t>
  </si>
  <si>
    <t>MODELO</t>
  </si>
  <si>
    <t>CONSUMO POR HORA</t>
  </si>
  <si>
    <t>CONSUMO POR DEPA.</t>
  </si>
  <si>
    <t>PARTICIPACION ESTUDIANTIL "200 HARAS SERVICIO A LA COMUNIDAD"</t>
  </si>
  <si>
    <t>AUDITORIA INTERNA</t>
  </si>
  <si>
    <t>General Electric</t>
  </si>
  <si>
    <t>CPU</t>
  </si>
  <si>
    <t>Clon</t>
  </si>
  <si>
    <t>Ventilador</t>
  </si>
  <si>
    <t>Kool Operator</t>
  </si>
  <si>
    <t>Legal</t>
  </si>
  <si>
    <t>Monitor</t>
  </si>
  <si>
    <t>Impresora</t>
  </si>
  <si>
    <t>Parlantes</t>
  </si>
  <si>
    <t>Radio</t>
  </si>
  <si>
    <t>Sanyo</t>
  </si>
  <si>
    <t>Calculadora</t>
  </si>
  <si>
    <t>Jefatura Comercial y Asistencia a clientes</t>
  </si>
  <si>
    <t>Refrigerador</t>
  </si>
  <si>
    <t>Nisato</t>
  </si>
  <si>
    <t>SAMSUNG X551B</t>
  </si>
  <si>
    <t>Cpu</t>
  </si>
  <si>
    <t>SAMSUNG XCLONE</t>
  </si>
  <si>
    <t>EPSON FX-8807</t>
  </si>
  <si>
    <t>COMPAQ DESKPRO</t>
  </si>
  <si>
    <t>EPOSN FOX-880</t>
  </si>
  <si>
    <t>Grabadora</t>
  </si>
  <si>
    <t xml:space="preserve"> 900 MHZ, </t>
  </si>
  <si>
    <t>Telefono</t>
  </si>
  <si>
    <t>JWIN</t>
  </si>
  <si>
    <t>Recepción y Recaudación</t>
  </si>
  <si>
    <t>Regulador de voltaje</t>
  </si>
  <si>
    <t>B_C392 Radio Silver</t>
  </si>
  <si>
    <t>*Radio motorola</t>
  </si>
  <si>
    <t>*Grabadora</t>
  </si>
  <si>
    <t>Calculadora, Verificador</t>
  </si>
  <si>
    <t>Pro 310</t>
  </si>
  <si>
    <t>TESORERIA CONTA.</t>
  </si>
  <si>
    <t>REGLETA</t>
  </si>
  <si>
    <t>COMPUTADORA</t>
  </si>
  <si>
    <t>COMPAC</t>
  </si>
  <si>
    <t>RADIO TELEVISOR</t>
  </si>
  <si>
    <t>SONY</t>
  </si>
  <si>
    <t>CAFETERA</t>
  </si>
  <si>
    <t>OSTER</t>
  </si>
  <si>
    <t>IMPRESORA</t>
  </si>
  <si>
    <t>EPSON</t>
  </si>
  <si>
    <t>MONITOR</t>
  </si>
  <si>
    <t>SAMSUNG</t>
  </si>
  <si>
    <t>CALCULADORA</t>
  </si>
  <si>
    <t>Sesiones</t>
  </si>
  <si>
    <t>Secretaria</t>
  </si>
  <si>
    <t>1 ventilador</t>
  </si>
  <si>
    <t>battery backup adaptador</t>
  </si>
  <si>
    <t>digital super hybrid sistem</t>
  </si>
  <si>
    <t>Un REGULADOR que alimentaba aun CPU</t>
  </si>
  <si>
    <t>Un monitor</t>
  </si>
  <si>
    <t xml:space="preserve">Una regleta q alimentaba a:una impresora </t>
  </si>
  <si>
    <t>Un CPU</t>
  </si>
  <si>
    <t>Un fax</t>
  </si>
  <si>
    <t>Un radiotelevisor</t>
  </si>
  <si>
    <t>Recepcion</t>
  </si>
  <si>
    <t>reloj tarjetero</t>
  </si>
  <si>
    <t>no se registraba</t>
  </si>
  <si>
    <t>GERENCIA</t>
  </si>
  <si>
    <t>monitor</t>
  </si>
  <si>
    <t>Total Edificacòn</t>
  </si>
  <si>
    <t>DATOS DEL ALUMNO:</t>
  </si>
  <si>
    <t>DIFERENCIA DE DATOS:</t>
  </si>
  <si>
    <t>DATOS DE SOLAR QUEST:</t>
  </si>
  <si>
    <t>Canon - f132500</t>
  </si>
  <si>
    <t>17/04/2004 9:00am</t>
  </si>
  <si>
    <t>21/04/2004 8:00am</t>
  </si>
  <si>
    <t xml:space="preserve">Impresora(Epson-lq570e), </t>
  </si>
  <si>
    <t xml:space="preserve">Monitor(551V), </t>
  </si>
  <si>
    <t>CPU(COMPAQ)</t>
  </si>
  <si>
    <t>regleta COMPUTADORA</t>
  </si>
  <si>
    <t>impresora: EPSON L 800.</t>
  </si>
  <si>
    <t xml:space="preserve">monitor:GL 55V 120volts , </t>
  </si>
  <si>
    <t>CPU:120 volts ,</t>
  </si>
  <si>
    <t>Intel Celeron Clon</t>
  </si>
  <si>
    <t>LG 452V</t>
  </si>
  <si>
    <t>Epson  P850A</t>
  </si>
  <si>
    <t>Star  SP-220B</t>
  </si>
  <si>
    <t>Sharp  UT-100Z(6Y)</t>
  </si>
  <si>
    <t>Sanyo  EF-P16F</t>
  </si>
  <si>
    <t>LG   452V</t>
  </si>
  <si>
    <t>Casio  DR-120L</t>
  </si>
  <si>
    <t>Removida por daño</t>
  </si>
  <si>
    <t xml:space="preserve">Dispensador de agua </t>
  </si>
  <si>
    <t>SMC B202CP018</t>
  </si>
  <si>
    <t>Serie 85.993</t>
  </si>
  <si>
    <t>EpsonFX-880</t>
  </si>
  <si>
    <t>Panasonic</t>
  </si>
  <si>
    <t xml:space="preserve"> LG  452V</t>
  </si>
  <si>
    <t>Compaq  No 612</t>
  </si>
  <si>
    <t xml:space="preserve"> Compaq deskpro F851CCP21040</t>
  </si>
  <si>
    <t xml:space="preserve"> Panasonic  KX-FT33LA</t>
  </si>
  <si>
    <t>Crown 502R</t>
  </si>
  <si>
    <t>JVC RCX240</t>
  </si>
  <si>
    <t>Casio FR2400</t>
  </si>
  <si>
    <t>Epson LX_300</t>
  </si>
  <si>
    <t>Teléfono</t>
  </si>
  <si>
    <t xml:space="preserve"> ACONDICIONADORES Y OTROS: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</si>
</sst>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8"/>
      <name val="Benguiat Bk BT"/>
      <family val="1"/>
    </font>
    <font>
      <sz val="9"/>
      <name val="Benguiat Bk BT"/>
      <family val="1"/>
    </font>
  </fonts>
  <fills count="1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7" fillId="6" borderId="5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7" fillId="7" borderId="5" xfId="0" applyFont="1" applyFill="1" applyBorder="1" applyAlignment="1">
      <alignment/>
    </xf>
    <xf numFmtId="0" fontId="7" fillId="7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0" fillId="0" borderId="0" xfId="0" applyFont="1" applyAlignment="1">
      <alignment/>
    </xf>
    <xf numFmtId="0" fontId="7" fillId="7" borderId="8" xfId="0" applyFont="1" applyFill="1" applyBorder="1" applyAlignment="1">
      <alignment horizontal="left" vertical="center"/>
    </xf>
    <xf numFmtId="0" fontId="7" fillId="7" borderId="9" xfId="0" applyFont="1" applyFill="1" applyBorder="1" applyAlignment="1">
      <alignment horizontal="left" vertical="center"/>
    </xf>
    <xf numFmtId="0" fontId="7" fillId="8" borderId="10" xfId="0" applyFont="1" applyFill="1" applyBorder="1" applyAlignment="1">
      <alignment/>
    </xf>
    <xf numFmtId="0" fontId="7" fillId="6" borderId="4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9" fillId="7" borderId="1" xfId="0" applyFont="1" applyFill="1" applyBorder="1" applyAlignment="1">
      <alignment/>
    </xf>
    <xf numFmtId="0" fontId="9" fillId="7" borderId="0" xfId="0" applyFont="1" applyFill="1" applyBorder="1" applyAlignment="1">
      <alignment/>
    </xf>
    <xf numFmtId="0" fontId="9" fillId="7" borderId="1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/>
    </xf>
    <xf numFmtId="0" fontId="7" fillId="11" borderId="0" xfId="0" applyFont="1" applyFill="1" applyBorder="1" applyAlignment="1">
      <alignment/>
    </xf>
    <xf numFmtId="0" fontId="7" fillId="11" borderId="5" xfId="0" applyFont="1" applyFill="1" applyBorder="1" applyAlignment="1">
      <alignment/>
    </xf>
    <xf numFmtId="0" fontId="7" fillId="11" borderId="6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2" fillId="3" borderId="7" xfId="0" applyFont="1" applyFill="1" applyBorder="1" applyAlignment="1">
      <alignment horizontal="left"/>
    </xf>
    <xf numFmtId="14" fontId="2" fillId="3" borderId="2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11" fillId="6" borderId="3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0" fontId="7" fillId="4" borderId="11" xfId="0" applyFont="1" applyFill="1" applyBorder="1" applyAlignment="1">
      <alignment/>
    </xf>
    <xf numFmtId="0" fontId="4" fillId="4" borderId="13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4" borderId="3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0" fontId="7" fillId="4" borderId="5" xfId="0" applyFont="1" applyFill="1" applyBorder="1" applyAlignment="1">
      <alignment/>
    </xf>
    <xf numFmtId="0" fontId="9" fillId="12" borderId="0" xfId="0" applyFont="1" applyFill="1" applyBorder="1" applyAlignment="1">
      <alignment/>
    </xf>
    <xf numFmtId="0" fontId="9" fillId="12" borderId="1" xfId="0" applyFont="1" applyFill="1" applyBorder="1" applyAlignment="1">
      <alignment/>
    </xf>
    <xf numFmtId="0" fontId="2" fillId="9" borderId="13" xfId="0" applyFont="1" applyFill="1" applyBorder="1" applyAlignment="1">
      <alignment wrapText="1"/>
    </xf>
    <xf numFmtId="0" fontId="2" fillId="9" borderId="3" xfId="0" applyFont="1" applyFill="1" applyBorder="1" applyAlignment="1">
      <alignment wrapText="1"/>
    </xf>
    <xf numFmtId="0" fontId="2" fillId="9" borderId="7" xfId="0" applyFont="1" applyFill="1" applyBorder="1" applyAlignment="1">
      <alignment/>
    </xf>
    <xf numFmtId="0" fontId="2" fillId="9" borderId="1" xfId="0" applyFont="1" applyFill="1" applyBorder="1" applyAlignment="1">
      <alignment/>
    </xf>
    <xf numFmtId="0" fontId="2" fillId="10" borderId="3" xfId="0" applyFont="1" applyFill="1" applyBorder="1" applyAlignment="1">
      <alignment/>
    </xf>
    <xf numFmtId="0" fontId="2" fillId="10" borderId="14" xfId="0" applyFont="1" applyFill="1" applyBorder="1" applyAlignment="1">
      <alignment/>
    </xf>
    <xf numFmtId="0" fontId="2" fillId="10" borderId="1" xfId="0" applyFont="1" applyFill="1" applyBorder="1" applyAlignment="1">
      <alignment/>
    </xf>
    <xf numFmtId="0" fontId="2" fillId="10" borderId="2" xfId="0" applyFont="1" applyFill="1" applyBorder="1" applyAlignment="1">
      <alignment/>
    </xf>
    <xf numFmtId="0" fontId="2" fillId="10" borderId="5" xfId="0" applyFont="1" applyFill="1" applyBorder="1" applyAlignment="1">
      <alignment/>
    </xf>
    <xf numFmtId="0" fontId="2" fillId="10" borderId="15" xfId="0" applyFont="1" applyFill="1" applyBorder="1" applyAlignment="1">
      <alignment/>
    </xf>
    <xf numFmtId="0" fontId="9" fillId="7" borderId="1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/>
    </xf>
    <xf numFmtId="0" fontId="2" fillId="7" borderId="16" xfId="0" applyFont="1" applyFill="1" applyBorder="1" applyAlignment="1">
      <alignment/>
    </xf>
    <xf numFmtId="0" fontId="2" fillId="7" borderId="17" xfId="0" applyFont="1" applyFill="1" applyBorder="1" applyAlignment="1">
      <alignment/>
    </xf>
    <xf numFmtId="0" fontId="2" fillId="11" borderId="3" xfId="0" applyFont="1" applyFill="1" applyBorder="1" applyAlignment="1">
      <alignment/>
    </xf>
    <xf numFmtId="0" fontId="2" fillId="11" borderId="1" xfId="0" applyFont="1" applyFill="1" applyBorder="1" applyAlignment="1">
      <alignment/>
    </xf>
    <xf numFmtId="0" fontId="2" fillId="11" borderId="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3" borderId="11" xfId="0" applyFont="1" applyFill="1" applyBorder="1" applyAlignment="1">
      <alignment horizontal="left"/>
    </xf>
    <xf numFmtId="0" fontId="7" fillId="9" borderId="13" xfId="0" applyFont="1" applyFill="1" applyBorder="1" applyAlignment="1">
      <alignment horizontal="left" vertical="center"/>
    </xf>
    <xf numFmtId="0" fontId="7" fillId="9" borderId="7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justify" wrapText="1" readingOrder="1"/>
    </xf>
    <xf numFmtId="0" fontId="2" fillId="7" borderId="5" xfId="0" applyFont="1" applyFill="1" applyBorder="1" applyAlignment="1">
      <alignment horizontal="left" vertical="justify" wrapText="1" readingOrder="1"/>
    </xf>
    <xf numFmtId="0" fontId="2" fillId="9" borderId="3" xfId="0" applyFont="1" applyFill="1" applyBorder="1" applyAlignment="1">
      <alignment horizontal="left" readingOrder="1"/>
    </xf>
    <xf numFmtId="0" fontId="2" fillId="9" borderId="1" xfId="0" applyFont="1" applyFill="1" applyBorder="1" applyAlignment="1">
      <alignment horizontal="left" vertical="center" readingOrder="1"/>
    </xf>
    <xf numFmtId="0" fontId="2" fillId="9" borderId="1" xfId="0" applyFont="1" applyFill="1" applyBorder="1" applyAlignment="1">
      <alignment horizontal="left" vertical="justify" readingOrder="1"/>
    </xf>
    <xf numFmtId="0" fontId="2" fillId="11" borderId="13" xfId="0" applyFont="1" applyFill="1" applyBorder="1" applyAlignment="1">
      <alignment wrapText="1" shrinkToFit="1"/>
    </xf>
    <xf numFmtId="0" fontId="2" fillId="11" borderId="11" xfId="0" applyFont="1" applyFill="1" applyBorder="1" applyAlignment="1">
      <alignment/>
    </xf>
    <xf numFmtId="0" fontId="9" fillId="12" borderId="3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12" borderId="5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6" fillId="12" borderId="19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7" fillId="13" borderId="11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 vertical="center"/>
    </xf>
    <xf numFmtId="0" fontId="0" fillId="8" borderId="1" xfId="0" applyFill="1" applyBorder="1" applyAlignment="1">
      <alignment/>
    </xf>
    <xf numFmtId="0" fontId="0" fillId="8" borderId="5" xfId="0" applyFill="1" applyBorder="1" applyAlignment="1">
      <alignment/>
    </xf>
    <xf numFmtId="0" fontId="9" fillId="13" borderId="13" xfId="0" applyFont="1" applyFill="1" applyBorder="1" applyAlignment="1">
      <alignment horizontal="center" vertical="center"/>
    </xf>
    <xf numFmtId="0" fontId="0" fillId="13" borderId="7" xfId="0" applyFill="1" applyBorder="1" applyAlignment="1">
      <alignment/>
    </xf>
    <xf numFmtId="0" fontId="0" fillId="13" borderId="11" xfId="0" applyFill="1" applyBorder="1" applyAlignment="1">
      <alignment/>
    </xf>
    <xf numFmtId="0" fontId="9" fillId="7" borderId="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 shrinkToFit="1"/>
    </xf>
    <xf numFmtId="0" fontId="9" fillId="13" borderId="3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9" fillId="13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13" borderId="17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E5" sqref="E5"/>
    </sheetView>
  </sheetViews>
  <sheetFormatPr defaultColWidth="11.421875" defaultRowHeight="12.75"/>
  <cols>
    <col min="1" max="1" width="18.8515625" style="0" customWidth="1"/>
    <col min="2" max="2" width="39.57421875" style="0" customWidth="1"/>
    <col min="3" max="3" width="30.140625" style="0" customWidth="1"/>
    <col min="4" max="4" width="25.00390625" style="0" customWidth="1"/>
    <col min="5" max="5" width="18.28125" style="0" customWidth="1"/>
    <col min="6" max="6" width="4.7109375" style="0" customWidth="1"/>
    <col min="7" max="7" width="14.140625" style="0" customWidth="1"/>
  </cols>
  <sheetData>
    <row r="1" spans="1:7" ht="16.5" thickBot="1">
      <c r="A1" s="147" t="s">
        <v>1</v>
      </c>
      <c r="B1" s="148"/>
      <c r="C1" s="148"/>
      <c r="D1" s="148"/>
      <c r="E1" s="149"/>
      <c r="F1" s="5"/>
      <c r="G1" s="3"/>
    </row>
    <row r="2" spans="1:7" ht="13.5" thickBot="1">
      <c r="A2" s="150" t="s">
        <v>15</v>
      </c>
      <c r="B2" s="151"/>
      <c r="C2" s="151"/>
      <c r="D2" s="151"/>
      <c r="E2" s="152"/>
      <c r="F2" s="3"/>
      <c r="G2" s="3"/>
    </row>
    <row r="3" spans="1:7" ht="13.5" thickBot="1">
      <c r="A3" s="153" t="s">
        <v>2</v>
      </c>
      <c r="B3" s="154"/>
      <c r="C3" s="154"/>
      <c r="D3" s="154"/>
      <c r="E3" s="155"/>
      <c r="F3" s="4"/>
      <c r="G3" s="4"/>
    </row>
    <row r="4" spans="1:7" ht="12.75">
      <c r="A4" s="42" t="s">
        <v>3</v>
      </c>
      <c r="B4" s="44" t="s">
        <v>4</v>
      </c>
      <c r="C4" s="45"/>
      <c r="D4" s="42" t="s">
        <v>5</v>
      </c>
      <c r="E4" s="49" t="s">
        <v>83</v>
      </c>
      <c r="F4" s="6"/>
      <c r="G4" s="4"/>
    </row>
    <row r="5" spans="1:7" ht="12.75">
      <c r="A5" s="1" t="s">
        <v>6</v>
      </c>
      <c r="B5" s="23" t="s">
        <v>7</v>
      </c>
      <c r="C5" s="46"/>
      <c r="D5" s="1" t="s">
        <v>8</v>
      </c>
      <c r="E5" s="49" t="s">
        <v>84</v>
      </c>
      <c r="F5" s="6"/>
      <c r="G5" s="4"/>
    </row>
    <row r="6" spans="1:7" ht="12.75">
      <c r="A6" s="1" t="s">
        <v>79</v>
      </c>
      <c r="B6" s="48">
        <f>E71/1000</f>
        <v>62.5173</v>
      </c>
      <c r="C6" s="2"/>
      <c r="D6" s="1" t="s">
        <v>81</v>
      </c>
      <c r="E6" s="50">
        <v>482.71</v>
      </c>
      <c r="F6" s="6"/>
      <c r="G6" s="4"/>
    </row>
    <row r="7" spans="1:7" ht="13.5" thickBot="1">
      <c r="A7" s="43" t="s">
        <v>80</v>
      </c>
      <c r="B7" s="85">
        <f>E6-B6-E7</f>
        <v>0</v>
      </c>
      <c r="C7" s="47"/>
      <c r="D7" s="43" t="s">
        <v>115</v>
      </c>
      <c r="E7" s="50">
        <f>E6-B6</f>
        <v>420.1927</v>
      </c>
      <c r="F7" s="6"/>
      <c r="G7" s="4"/>
    </row>
    <row r="8" spans="1:7" ht="18.75" customHeight="1" thickBot="1">
      <c r="A8" s="171" t="s">
        <v>9</v>
      </c>
      <c r="B8" s="172"/>
      <c r="C8" s="172"/>
      <c r="D8" s="172"/>
      <c r="E8" s="173"/>
      <c r="F8" s="4"/>
      <c r="G8" s="4"/>
    </row>
    <row r="9" spans="1:7" ht="12.75">
      <c r="A9" s="159" t="s">
        <v>10</v>
      </c>
      <c r="B9" s="159" t="s">
        <v>11</v>
      </c>
      <c r="C9" s="159" t="s">
        <v>12</v>
      </c>
      <c r="D9" s="159" t="s">
        <v>13</v>
      </c>
      <c r="E9" s="159" t="s">
        <v>14</v>
      </c>
      <c r="F9" s="6"/>
      <c r="G9" s="3"/>
    </row>
    <row r="10" spans="1:7" ht="12.75">
      <c r="A10" s="160"/>
      <c r="B10" s="160"/>
      <c r="C10" s="160"/>
      <c r="D10" s="160"/>
      <c r="E10" s="160"/>
      <c r="F10" s="6"/>
      <c r="G10" s="7"/>
    </row>
    <row r="11" spans="1:7" ht="13.5" thickBot="1">
      <c r="A11" s="160"/>
      <c r="B11" s="160"/>
      <c r="C11" s="160"/>
      <c r="D11" s="160"/>
      <c r="E11" s="160"/>
      <c r="F11" s="3"/>
      <c r="G11" s="3"/>
    </row>
    <row r="12" spans="1:5" ht="12.75">
      <c r="A12" s="174" t="s">
        <v>16</v>
      </c>
      <c r="B12" s="96" t="s">
        <v>38</v>
      </c>
      <c r="C12" s="80" t="s">
        <v>111</v>
      </c>
      <c r="D12" s="112">
        <v>4133.4</v>
      </c>
      <c r="E12" s="161">
        <f>D12+D17</f>
        <v>4133.7</v>
      </c>
    </row>
    <row r="13" spans="1:5" ht="12.75">
      <c r="A13" s="175"/>
      <c r="B13" s="77" t="s">
        <v>28</v>
      </c>
      <c r="C13" s="81" t="s">
        <v>112</v>
      </c>
      <c r="D13" s="113"/>
      <c r="E13" s="162"/>
    </row>
    <row r="14" spans="1:5" ht="12.75">
      <c r="A14" s="175"/>
      <c r="B14" s="77" t="s">
        <v>24</v>
      </c>
      <c r="C14" s="81" t="s">
        <v>113</v>
      </c>
      <c r="D14" s="113"/>
      <c r="E14" s="162"/>
    </row>
    <row r="15" spans="1:5" ht="12.75">
      <c r="A15" s="175"/>
      <c r="B15" s="77" t="s">
        <v>114</v>
      </c>
      <c r="C15" s="81" t="s">
        <v>17</v>
      </c>
      <c r="D15" s="113"/>
      <c r="E15" s="162"/>
    </row>
    <row r="16" spans="1:5" ht="13.5" thickBot="1">
      <c r="A16" s="175"/>
      <c r="B16" s="97" t="s">
        <v>18</v>
      </c>
      <c r="C16" s="82" t="s">
        <v>19</v>
      </c>
      <c r="D16" s="114"/>
      <c r="E16" s="162"/>
    </row>
    <row r="17" spans="1:5" ht="13.5" thickBot="1">
      <c r="A17" s="176"/>
      <c r="B17" s="33" t="s">
        <v>20</v>
      </c>
      <c r="C17" s="34" t="s">
        <v>21</v>
      </c>
      <c r="D17" s="35">
        <v>0.3</v>
      </c>
      <c r="E17" s="163"/>
    </row>
    <row r="18" spans="1:5" ht="12.75">
      <c r="A18" s="177" t="s">
        <v>22</v>
      </c>
      <c r="B18" s="65" t="s">
        <v>18</v>
      </c>
      <c r="C18" s="66" t="s">
        <v>92</v>
      </c>
      <c r="D18" s="115">
        <v>3679.6</v>
      </c>
      <c r="E18" s="182">
        <f>D18+D24</f>
        <v>5849.6</v>
      </c>
    </row>
    <row r="19" spans="1:5" ht="12.75">
      <c r="A19" s="178"/>
      <c r="B19" s="67" t="s">
        <v>23</v>
      </c>
      <c r="C19" s="68" t="s">
        <v>93</v>
      </c>
      <c r="D19" s="116"/>
      <c r="E19" s="183"/>
    </row>
    <row r="20" spans="1:5" ht="12.75">
      <c r="A20" s="178"/>
      <c r="B20" s="67" t="s">
        <v>24</v>
      </c>
      <c r="C20" s="68" t="s">
        <v>94</v>
      </c>
      <c r="D20" s="116"/>
      <c r="E20" s="183"/>
    </row>
    <row r="21" spans="1:5" ht="12.75">
      <c r="A21" s="178"/>
      <c r="B21" s="67" t="s">
        <v>25</v>
      </c>
      <c r="C21" s="68" t="s">
        <v>95</v>
      </c>
      <c r="D21" s="116"/>
      <c r="E21" s="183"/>
    </row>
    <row r="22" spans="1:5" ht="12.75">
      <c r="A22" s="178"/>
      <c r="B22" s="67" t="s">
        <v>26</v>
      </c>
      <c r="C22" s="68" t="s">
        <v>96</v>
      </c>
      <c r="D22" s="116"/>
      <c r="E22" s="183"/>
    </row>
    <row r="23" spans="1:5" ht="13.5" thickBot="1">
      <c r="A23" s="178"/>
      <c r="B23" s="67" t="s">
        <v>20</v>
      </c>
      <c r="C23" s="68" t="s">
        <v>97</v>
      </c>
      <c r="D23" s="117"/>
      <c r="E23" s="183"/>
    </row>
    <row r="24" spans="1:5" ht="12.75">
      <c r="A24" s="178"/>
      <c r="B24" s="69" t="s">
        <v>23</v>
      </c>
      <c r="C24" s="70" t="s">
        <v>98</v>
      </c>
      <c r="D24" s="118">
        <v>2170</v>
      </c>
      <c r="E24" s="183"/>
    </row>
    <row r="25" spans="1:5" ht="12.75">
      <c r="A25" s="178"/>
      <c r="B25" s="71" t="s">
        <v>28</v>
      </c>
      <c r="C25" s="72" t="s">
        <v>99</v>
      </c>
      <c r="D25" s="119"/>
      <c r="E25" s="183"/>
    </row>
    <row r="26" spans="1:5" ht="13.5" thickBot="1">
      <c r="A26" s="179"/>
      <c r="B26" s="73" t="s">
        <v>24</v>
      </c>
      <c r="C26" s="74" t="s">
        <v>100</v>
      </c>
      <c r="D26" s="120"/>
      <c r="E26" s="184"/>
    </row>
    <row r="27" spans="1:5" ht="13.5" customHeight="1" thickBot="1">
      <c r="A27" s="180" t="s">
        <v>29</v>
      </c>
      <c r="B27" s="64" t="s">
        <v>30</v>
      </c>
      <c r="C27" s="63" t="s">
        <v>31</v>
      </c>
      <c r="D27" s="98">
        <v>6824</v>
      </c>
      <c r="E27" s="130">
        <f>D27+D28+D31</f>
        <v>14773.4</v>
      </c>
    </row>
    <row r="28" spans="1:5" ht="12.75">
      <c r="A28" s="157"/>
      <c r="B28" s="10" t="s">
        <v>23</v>
      </c>
      <c r="C28" s="11" t="s">
        <v>32</v>
      </c>
      <c r="D28" s="121">
        <v>4290</v>
      </c>
      <c r="E28" s="131"/>
    </row>
    <row r="29" spans="1:5" ht="12.75">
      <c r="A29" s="157"/>
      <c r="B29" s="8" t="s">
        <v>33</v>
      </c>
      <c r="C29" s="9" t="s">
        <v>34</v>
      </c>
      <c r="D29" s="122"/>
      <c r="E29" s="131"/>
    </row>
    <row r="30" spans="1:5" ht="13.5" thickBot="1">
      <c r="A30" s="157"/>
      <c r="B30" s="12" t="s">
        <v>24</v>
      </c>
      <c r="C30" s="13" t="s">
        <v>35</v>
      </c>
      <c r="D30" s="123"/>
      <c r="E30" s="131"/>
    </row>
    <row r="31" spans="1:5" ht="12.75">
      <c r="A31" s="157"/>
      <c r="B31" s="14" t="s">
        <v>23</v>
      </c>
      <c r="C31" s="15" t="s">
        <v>36</v>
      </c>
      <c r="D31" s="124">
        <v>3659.4</v>
      </c>
      <c r="E31" s="131"/>
    </row>
    <row r="32" spans="1:5" ht="12.75">
      <c r="A32" s="157"/>
      <c r="B32" s="14" t="s">
        <v>24</v>
      </c>
      <c r="C32" s="15" t="s">
        <v>37</v>
      </c>
      <c r="D32" s="125"/>
      <c r="E32" s="131"/>
    </row>
    <row r="33" spans="1:5" ht="12.75">
      <c r="A33" s="157"/>
      <c r="B33" s="14" t="s">
        <v>38</v>
      </c>
      <c r="C33" s="15" t="s">
        <v>39</v>
      </c>
      <c r="D33" s="125"/>
      <c r="E33" s="131"/>
    </row>
    <row r="34" spans="1:5" ht="13.5" thickBot="1">
      <c r="A34" s="158"/>
      <c r="B34" s="14" t="s">
        <v>40</v>
      </c>
      <c r="C34" s="15" t="s">
        <v>41</v>
      </c>
      <c r="D34" s="126"/>
      <c r="E34" s="132"/>
    </row>
    <row r="35" spans="1:5" ht="13.5" customHeight="1" thickBot="1">
      <c r="A35" s="181" t="s">
        <v>42</v>
      </c>
      <c r="B35" s="78" t="s">
        <v>101</v>
      </c>
      <c r="C35" s="79" t="s">
        <v>102</v>
      </c>
      <c r="D35" s="99">
        <v>5040.1</v>
      </c>
      <c r="E35" s="106">
        <f>D35+D36+D39</f>
        <v>10289.300000000001</v>
      </c>
    </row>
    <row r="36" spans="1:5" ht="12.75">
      <c r="A36" s="166"/>
      <c r="B36" s="80" t="s">
        <v>43</v>
      </c>
      <c r="C36" s="80" t="s">
        <v>44</v>
      </c>
      <c r="D36" s="127">
        <v>3657.5</v>
      </c>
      <c r="E36" s="107"/>
    </row>
    <row r="37" spans="1:5" ht="12.75">
      <c r="A37" s="166"/>
      <c r="B37" s="81" t="s">
        <v>45</v>
      </c>
      <c r="C37" s="81"/>
      <c r="D37" s="128"/>
      <c r="E37" s="107"/>
    </row>
    <row r="38" spans="1:5" ht="13.5" thickBot="1">
      <c r="A38" s="166"/>
      <c r="B38" s="82" t="s">
        <v>46</v>
      </c>
      <c r="C38" s="82"/>
      <c r="D38" s="129"/>
      <c r="E38" s="107"/>
    </row>
    <row r="39" spans="1:5" ht="13.5" thickBot="1">
      <c r="A39" s="167"/>
      <c r="B39" s="83" t="s">
        <v>47</v>
      </c>
      <c r="C39" s="84" t="s">
        <v>48</v>
      </c>
      <c r="D39" s="100">
        <v>1591.7</v>
      </c>
      <c r="E39" s="108"/>
    </row>
    <row r="40" spans="1:5" ht="12.75">
      <c r="A40" s="156" t="s">
        <v>49</v>
      </c>
      <c r="B40" s="75" t="s">
        <v>50</v>
      </c>
      <c r="C40" s="76"/>
      <c r="D40" s="130">
        <v>7698.3</v>
      </c>
      <c r="E40" s="135">
        <f>D40+D45+D48</f>
        <v>13175.699999999999</v>
      </c>
    </row>
    <row r="41" spans="1:5" ht="12.75">
      <c r="A41" s="157"/>
      <c r="B41" s="33" t="s">
        <v>51</v>
      </c>
      <c r="C41" s="20" t="s">
        <v>52</v>
      </c>
      <c r="D41" s="131"/>
      <c r="E41" s="136"/>
    </row>
    <row r="42" spans="1:5" ht="12.75">
      <c r="A42" s="157"/>
      <c r="B42" s="33" t="s">
        <v>53</v>
      </c>
      <c r="C42" s="20" t="s">
        <v>54</v>
      </c>
      <c r="D42" s="131"/>
      <c r="E42" s="136"/>
    </row>
    <row r="43" spans="1:5" ht="15.75" customHeight="1">
      <c r="A43" s="157"/>
      <c r="B43" s="19" t="s">
        <v>55</v>
      </c>
      <c r="C43" s="20" t="s">
        <v>56</v>
      </c>
      <c r="D43" s="131"/>
      <c r="E43" s="136"/>
    </row>
    <row r="44" spans="1:5" ht="13.5" thickBot="1">
      <c r="A44" s="157"/>
      <c r="B44" s="21" t="s">
        <v>57</v>
      </c>
      <c r="C44" s="22" t="s">
        <v>58</v>
      </c>
      <c r="D44" s="132"/>
      <c r="E44" s="136"/>
    </row>
    <row r="45" spans="1:5" ht="12.75">
      <c r="A45" s="157"/>
      <c r="B45" s="18" t="s">
        <v>59</v>
      </c>
      <c r="C45" s="30" t="s">
        <v>60</v>
      </c>
      <c r="D45" s="103">
        <v>2273.5</v>
      </c>
      <c r="E45" s="136"/>
    </row>
    <row r="46" spans="1:5" ht="12.75">
      <c r="A46" s="157"/>
      <c r="B46" s="16" t="s">
        <v>18</v>
      </c>
      <c r="C46" s="31" t="s">
        <v>52</v>
      </c>
      <c r="D46" s="104"/>
      <c r="E46" s="136"/>
    </row>
    <row r="47" spans="1:5" ht="13.5" thickBot="1">
      <c r="A47" s="157"/>
      <c r="B47" s="17" t="s">
        <v>61</v>
      </c>
      <c r="C47" s="32" t="s">
        <v>54</v>
      </c>
      <c r="D47" s="105"/>
      <c r="E47" s="136"/>
    </row>
    <row r="48" spans="1:5" ht="12.75">
      <c r="A48" s="157"/>
      <c r="B48" s="38" t="s">
        <v>18</v>
      </c>
      <c r="C48" s="39"/>
      <c r="D48" s="133">
        <v>3203.9</v>
      </c>
      <c r="E48" s="136"/>
    </row>
    <row r="49" spans="1:5" ht="13.5" thickBot="1">
      <c r="A49" s="158"/>
      <c r="B49" s="40" t="s">
        <v>59</v>
      </c>
      <c r="C49" s="41" t="s">
        <v>52</v>
      </c>
      <c r="D49" s="134"/>
      <c r="E49" s="137"/>
    </row>
    <row r="50" spans="1:5" ht="13.5" thickBot="1">
      <c r="A50" s="36" t="s">
        <v>62</v>
      </c>
      <c r="B50" s="24" t="s">
        <v>0</v>
      </c>
      <c r="C50" s="25" t="s">
        <v>82</v>
      </c>
      <c r="D50" s="101">
        <v>19.3</v>
      </c>
      <c r="E50" s="188">
        <f>D50</f>
        <v>19.3</v>
      </c>
    </row>
    <row r="51" spans="1:5" ht="12.75">
      <c r="A51" s="164" t="s">
        <v>63</v>
      </c>
      <c r="B51" s="27" t="s">
        <v>64</v>
      </c>
      <c r="C51" s="91" t="s">
        <v>27</v>
      </c>
      <c r="D51" s="141">
        <v>4080.2</v>
      </c>
      <c r="E51" s="138">
        <f>D51+D54</f>
        <v>10281</v>
      </c>
    </row>
    <row r="52" spans="1:5" ht="12.75">
      <c r="A52" s="157"/>
      <c r="B52" s="28" t="s">
        <v>65</v>
      </c>
      <c r="C52" s="91" t="s">
        <v>105</v>
      </c>
      <c r="D52" s="142"/>
      <c r="E52" s="139"/>
    </row>
    <row r="53" spans="1:5" ht="13.5" thickBot="1">
      <c r="A53" s="157"/>
      <c r="B53" s="28" t="s">
        <v>66</v>
      </c>
      <c r="C53" s="92" t="s">
        <v>105</v>
      </c>
      <c r="D53" s="143"/>
      <c r="E53" s="139"/>
    </row>
    <row r="54" spans="1:5" ht="12.75">
      <c r="A54" s="157"/>
      <c r="B54" s="86" t="s">
        <v>67</v>
      </c>
      <c r="C54" s="93" t="s">
        <v>103</v>
      </c>
      <c r="D54" s="144">
        <v>6200.8</v>
      </c>
      <c r="E54" s="139"/>
    </row>
    <row r="55" spans="1:5" ht="12.75">
      <c r="A55" s="157"/>
      <c r="B55" s="87" t="s">
        <v>68</v>
      </c>
      <c r="C55" s="94" t="s">
        <v>106</v>
      </c>
      <c r="D55" s="145"/>
      <c r="E55" s="139"/>
    </row>
    <row r="56" spans="1:5" ht="12.75">
      <c r="A56" s="157"/>
      <c r="B56" s="87" t="s">
        <v>69</v>
      </c>
      <c r="C56" s="95" t="s">
        <v>104</v>
      </c>
      <c r="D56" s="145"/>
      <c r="E56" s="139"/>
    </row>
    <row r="57" spans="1:5" ht="12.75">
      <c r="A57" s="157"/>
      <c r="B57" s="87" t="s">
        <v>68</v>
      </c>
      <c r="C57" s="89" t="s">
        <v>107</v>
      </c>
      <c r="D57" s="145"/>
      <c r="E57" s="139"/>
    </row>
    <row r="58" spans="1:5" ht="12.75">
      <c r="A58" s="157"/>
      <c r="B58" s="87" t="s">
        <v>70</v>
      </c>
      <c r="C58" s="89" t="s">
        <v>108</v>
      </c>
      <c r="D58" s="145"/>
      <c r="E58" s="139"/>
    </row>
    <row r="59" spans="1:5" ht="12.75">
      <c r="A59" s="157"/>
      <c r="B59" s="87" t="s">
        <v>71</v>
      </c>
      <c r="C59" s="89" t="s">
        <v>109</v>
      </c>
      <c r="D59" s="145"/>
      <c r="E59" s="139"/>
    </row>
    <row r="60" spans="1:5" ht="13.5" thickBot="1">
      <c r="A60" s="158"/>
      <c r="B60" s="88" t="s">
        <v>72</v>
      </c>
      <c r="C60" s="90" t="s">
        <v>110</v>
      </c>
      <c r="D60" s="146"/>
      <c r="E60" s="140"/>
    </row>
    <row r="61" spans="1:5" ht="13.5" thickBot="1">
      <c r="A61" s="37" t="s">
        <v>73</v>
      </c>
      <c r="B61" s="29" t="s">
        <v>74</v>
      </c>
      <c r="C61" s="29" t="s">
        <v>75</v>
      </c>
      <c r="D61" s="102">
        <v>126.7</v>
      </c>
      <c r="E61" s="187">
        <f>D61</f>
        <v>126.7</v>
      </c>
    </row>
    <row r="62" spans="1:5" ht="12.75">
      <c r="A62" s="165" t="s">
        <v>76</v>
      </c>
      <c r="B62" s="53" t="s">
        <v>88</v>
      </c>
      <c r="C62" s="51"/>
      <c r="D62" s="103">
        <v>1312.4</v>
      </c>
      <c r="E62" s="109">
        <f>D62+D66</f>
        <v>3868.6</v>
      </c>
    </row>
    <row r="63" spans="1:5" ht="12.75">
      <c r="A63" s="157"/>
      <c r="B63" s="54" t="s">
        <v>24</v>
      </c>
      <c r="C63" s="52" t="s">
        <v>85</v>
      </c>
      <c r="D63" s="104"/>
      <c r="E63" s="110"/>
    </row>
    <row r="64" spans="1:7" ht="12.75">
      <c r="A64" s="157"/>
      <c r="B64" s="54" t="s">
        <v>23</v>
      </c>
      <c r="C64" s="52" t="s">
        <v>86</v>
      </c>
      <c r="D64" s="104"/>
      <c r="E64" s="110"/>
      <c r="G64" s="185"/>
    </row>
    <row r="65" spans="1:5" ht="13.5" thickBot="1">
      <c r="A65" s="157"/>
      <c r="B65" s="55" t="s">
        <v>18</v>
      </c>
      <c r="C65" s="52" t="s">
        <v>87</v>
      </c>
      <c r="D65" s="105"/>
      <c r="E65" s="110"/>
    </row>
    <row r="66" spans="1:5" ht="12.75">
      <c r="A66" s="166"/>
      <c r="B66" s="57" t="s">
        <v>88</v>
      </c>
      <c r="C66" s="60"/>
      <c r="D66" s="106">
        <v>2556.2</v>
      </c>
      <c r="E66" s="110"/>
    </row>
    <row r="67" spans="1:5" ht="15.75" customHeight="1">
      <c r="A67" s="166"/>
      <c r="B67" s="58" t="s">
        <v>24</v>
      </c>
      <c r="C67" s="61" t="s">
        <v>89</v>
      </c>
      <c r="D67" s="107"/>
      <c r="E67" s="110"/>
    </row>
    <row r="68" spans="1:5" ht="15.75" customHeight="1">
      <c r="A68" s="166"/>
      <c r="B68" s="58" t="s">
        <v>77</v>
      </c>
      <c r="C68" s="61" t="s">
        <v>90</v>
      </c>
      <c r="D68" s="107"/>
      <c r="E68" s="110"/>
    </row>
    <row r="69" spans="1:5" ht="12.75">
      <c r="A69" s="166"/>
      <c r="B69" s="59" t="s">
        <v>18</v>
      </c>
      <c r="C69" s="61" t="s">
        <v>91</v>
      </c>
      <c r="D69" s="107"/>
      <c r="E69" s="110"/>
    </row>
    <row r="70" spans="1:5" ht="13.5" thickBot="1">
      <c r="A70" s="167"/>
      <c r="B70" s="56"/>
      <c r="C70" s="62"/>
      <c r="D70" s="108"/>
      <c r="E70" s="111"/>
    </row>
    <row r="71" spans="1:5" ht="13.5" thickBot="1">
      <c r="A71" s="26"/>
      <c r="B71" s="168" t="s">
        <v>78</v>
      </c>
      <c r="C71" s="169"/>
      <c r="D71" s="170"/>
      <c r="E71" s="186">
        <f>SUM(E12:E70)</f>
        <v>62517.299999999996</v>
      </c>
    </row>
  </sheetData>
  <mergeCells count="37">
    <mergeCell ref="A62:A70"/>
    <mergeCell ref="B71:D71"/>
    <mergeCell ref="A8:E8"/>
    <mergeCell ref="A12:A17"/>
    <mergeCell ref="A18:A26"/>
    <mergeCell ref="A27:A34"/>
    <mergeCell ref="A35:A39"/>
    <mergeCell ref="E18:E26"/>
    <mergeCell ref="E27:E34"/>
    <mergeCell ref="C9:C11"/>
    <mergeCell ref="D9:D11"/>
    <mergeCell ref="E12:E17"/>
    <mergeCell ref="A51:A60"/>
    <mergeCell ref="E51:E60"/>
    <mergeCell ref="D51:D53"/>
    <mergeCell ref="D54:D60"/>
    <mergeCell ref="A1:E1"/>
    <mergeCell ref="A2:E2"/>
    <mergeCell ref="A3:E3"/>
    <mergeCell ref="A40:A49"/>
    <mergeCell ref="E9:E11"/>
    <mergeCell ref="A9:A11"/>
    <mergeCell ref="B9:B11"/>
    <mergeCell ref="D45:D47"/>
    <mergeCell ref="D48:D49"/>
    <mergeCell ref="E35:E39"/>
    <mergeCell ref="E40:E49"/>
    <mergeCell ref="D62:D65"/>
    <mergeCell ref="D66:D70"/>
    <mergeCell ref="E62:E70"/>
    <mergeCell ref="D12:D16"/>
    <mergeCell ref="D18:D23"/>
    <mergeCell ref="D24:D26"/>
    <mergeCell ref="D28:D30"/>
    <mergeCell ref="D31:D34"/>
    <mergeCell ref="D36:D38"/>
    <mergeCell ref="D40:D4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kerly</cp:lastModifiedBy>
  <dcterms:created xsi:type="dcterms:W3CDTF">2004-05-25T21:37:21Z</dcterms:created>
  <dcterms:modified xsi:type="dcterms:W3CDTF">2004-07-08T12:58:20Z</dcterms:modified>
  <cp:category/>
  <cp:version/>
  <cp:contentType/>
  <cp:contentStatus/>
</cp:coreProperties>
</file>