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2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<sst xmlns="http://schemas.openxmlformats.org/spreadsheetml/2006/main" count="175" uniqueCount="156">
  <si>
    <t>Participacion estudiantil '200 horas de servicio a la comunidad'</t>
  </si>
  <si>
    <t>Datos de consumo recolectados de forma individual</t>
  </si>
  <si>
    <t>Institucion:</t>
  </si>
  <si>
    <t>Departamento:</t>
  </si>
  <si>
    <t>Equipo:</t>
  </si>
  <si>
    <t>Modelo:</t>
  </si>
  <si>
    <t>Estudiante:</t>
  </si>
  <si>
    <t>Fecha de conexión:</t>
  </si>
  <si>
    <t>Fecha de desconexion:</t>
  </si>
  <si>
    <t>Hora de conexión:</t>
  </si>
  <si>
    <t>Hora de desconexion:</t>
  </si>
  <si>
    <t>Tiempo de conexión</t>
  </si>
  <si>
    <t>Vatio por horas</t>
  </si>
  <si>
    <t>Consumo `por hora</t>
  </si>
  <si>
    <t>Total consumo</t>
  </si>
  <si>
    <t>Tesoreria Contabilidad</t>
  </si>
  <si>
    <t>8:00am</t>
  </si>
  <si>
    <t>9:00:am</t>
  </si>
  <si>
    <t>17/04,/04</t>
  </si>
  <si>
    <t>Ricardo Loor</t>
  </si>
  <si>
    <t>Monitor,cpu,calculadora</t>
  </si>
  <si>
    <t>sony</t>
  </si>
  <si>
    <t xml:space="preserve">                COLEGIO   IGNACIO    HERNANDEZ</t>
  </si>
  <si>
    <t>WattHours</t>
  </si>
  <si>
    <t>Participacion Estudiantil '200horas servicio a la comunidad</t>
  </si>
  <si>
    <t>Fecha y hora de conexión:</t>
  </si>
  <si>
    <t>fecha y hora de desconeccion:</t>
  </si>
  <si>
    <t>Institucion.</t>
  </si>
  <si>
    <t>Colegio:</t>
  </si>
  <si>
    <t xml:space="preserve">  </t>
  </si>
  <si>
    <t>Departamento</t>
  </si>
  <si>
    <t>Equipo</t>
  </si>
  <si>
    <t>Modelo</t>
  </si>
  <si>
    <t>Consumo por hora</t>
  </si>
  <si>
    <t>Ignacio Hernandez</t>
  </si>
  <si>
    <t>Empresa electrica Elecgalapagos</t>
  </si>
  <si>
    <t>Monitor</t>
  </si>
  <si>
    <t>CPU</t>
  </si>
  <si>
    <t>Calculadora</t>
  </si>
  <si>
    <t>Pentium 4</t>
  </si>
  <si>
    <t>Sony</t>
  </si>
  <si>
    <t xml:space="preserve">                    </t>
  </si>
  <si>
    <t>Datos    por     departamento</t>
  </si>
  <si>
    <t>Datos de acondicionadores y otros:</t>
  </si>
  <si>
    <t xml:space="preserve">         Energias renovables'SOLAR QUEST'</t>
  </si>
  <si>
    <t xml:space="preserve">     Participacion estudiantil 200 horas servicio a la comunidad</t>
  </si>
  <si>
    <t xml:space="preserve">               Datos de consumo recolectados en la empresa electrica </t>
  </si>
  <si>
    <t>colegio:</t>
  </si>
  <si>
    <t>Fecha  y   hora   de  conexión:</t>
  </si>
  <si>
    <t>institucion:</t>
  </si>
  <si>
    <t>Empresa electrica</t>
  </si>
  <si>
    <t>Fecha  y   hora   de  desconexion:</t>
  </si>
  <si>
    <t>datos de alumnos:</t>
  </si>
  <si>
    <t>Datos   SOLAR   QUEST:</t>
  </si>
  <si>
    <t>diferencia o balance:</t>
  </si>
  <si>
    <t xml:space="preserve">         DATOS POR DEPARTAMENTO</t>
  </si>
  <si>
    <t xml:space="preserve">       Departamento</t>
  </si>
  <si>
    <t xml:space="preserve">        Equipo</t>
  </si>
  <si>
    <t xml:space="preserve">                          Modelo</t>
  </si>
  <si>
    <t>cons.x hor.</t>
  </si>
  <si>
    <t>T.x departamento</t>
  </si>
  <si>
    <t xml:space="preserve"> </t>
  </si>
  <si>
    <t>GERENCIA</t>
  </si>
  <si>
    <t>regleta(compu-impresora-monitor-cpu)</t>
  </si>
  <si>
    <t>Regleta : monitor ,  CPU  , Impresora.</t>
  </si>
  <si>
    <t>Compu(Sansung-syncmaster), Impresora(Epson-lq570e), Monitor(551V), CPU(COMPAQ)</t>
  </si>
  <si>
    <t>Recepción y Recaudación</t>
  </si>
  <si>
    <t>Dispensador de agua</t>
  </si>
  <si>
    <t>Regulador de voltaje</t>
  </si>
  <si>
    <t>*Radio motorola</t>
  </si>
  <si>
    <t>*Grabadora</t>
  </si>
  <si>
    <t>SMC</t>
  </si>
  <si>
    <t>B_C392 Radio Silver</t>
  </si>
  <si>
    <t>Pro 310</t>
  </si>
  <si>
    <t>Calculadora, Verificador</t>
  </si>
  <si>
    <t>Jefatura Comercial y Asistencia a clientes</t>
  </si>
  <si>
    <t>Refrigerador</t>
  </si>
  <si>
    <t>Cpu</t>
  </si>
  <si>
    <t>Impresora</t>
  </si>
  <si>
    <t>Grabadora</t>
  </si>
  <si>
    <t>Telefono</t>
  </si>
  <si>
    <t>Nisato</t>
  </si>
  <si>
    <t>SAMSUNG X551B</t>
  </si>
  <si>
    <t>SAMSUNG XCLONE</t>
  </si>
  <si>
    <t>EPSON FX-8807</t>
  </si>
  <si>
    <t>COMPAQ DESKPRO</t>
  </si>
  <si>
    <t>EPOSN FOX-880</t>
  </si>
  <si>
    <t xml:space="preserve"> 900 MHZ, </t>
  </si>
  <si>
    <t>JWIN</t>
  </si>
  <si>
    <t>Auditoria_Interna</t>
  </si>
  <si>
    <t>Ventilador</t>
  </si>
  <si>
    <t>Teléfono</t>
  </si>
  <si>
    <t>Kool Operator</t>
  </si>
  <si>
    <t>JVC RCX240</t>
  </si>
  <si>
    <t>Casio FR2400</t>
  </si>
  <si>
    <t>Epson LX_300</t>
  </si>
  <si>
    <t>General Electric</t>
  </si>
  <si>
    <t>Clon</t>
  </si>
  <si>
    <t>de lo legal</t>
  </si>
  <si>
    <t>nonitor</t>
  </si>
  <si>
    <t>calculadora</t>
  </si>
  <si>
    <t>impresora</t>
  </si>
  <si>
    <t>cpu</t>
  </si>
  <si>
    <t xml:space="preserve">inpresora </t>
  </si>
  <si>
    <t xml:space="preserve">parlantes </t>
  </si>
  <si>
    <t>radio</t>
  </si>
  <si>
    <t>ventilador</t>
  </si>
  <si>
    <t>Contabilidad /Tesoreria</t>
  </si>
  <si>
    <t>monitor,</t>
  </si>
  <si>
    <t>cpu,</t>
  </si>
  <si>
    <t xml:space="preserve">En una recgleta, radio, </t>
  </si>
  <si>
    <t xml:space="preserve">cafetera, </t>
  </si>
  <si>
    <t xml:space="preserve"> computadora,</t>
  </si>
  <si>
    <t>LG</t>
  </si>
  <si>
    <t>Compac</t>
  </si>
  <si>
    <t>sansug</t>
  </si>
  <si>
    <t>SANSUNG</t>
  </si>
  <si>
    <t>Oster</t>
  </si>
  <si>
    <t>Epsom</t>
  </si>
  <si>
    <t>Sesiones</t>
  </si>
  <si>
    <t>Copiadora</t>
  </si>
  <si>
    <t>Secretaria</t>
  </si>
  <si>
    <t>Recepcion</t>
  </si>
  <si>
    <t>reloj tarjetero</t>
  </si>
  <si>
    <t>no se registraba</t>
  </si>
  <si>
    <t>Total de edificacion</t>
  </si>
  <si>
    <t>LL121500P</t>
  </si>
  <si>
    <t>ST1000T</t>
  </si>
  <si>
    <t>LG 452V</t>
  </si>
  <si>
    <t>Epson  P850A</t>
  </si>
  <si>
    <t>Removida por daño</t>
  </si>
  <si>
    <t>Star  SP-220B</t>
  </si>
  <si>
    <t>Sharp  UT-100Z(6Y)</t>
  </si>
  <si>
    <t>Sanyo  EF-P16F</t>
  </si>
  <si>
    <t>Casio  DR-120L</t>
  </si>
  <si>
    <t>Intel Celeron Clon</t>
  </si>
  <si>
    <t>Un REGULADOR que alimentaba a :                     Un CPU  Intel Inside</t>
  </si>
  <si>
    <t>Un monitor de 14 LG</t>
  </si>
  <si>
    <t>452V</t>
  </si>
  <si>
    <t>Una regleta que alimentaba a:</t>
  </si>
  <si>
    <t>Una impresora Epson</t>
  </si>
  <si>
    <t>EpsonFX-880</t>
  </si>
  <si>
    <t>UN moninitor de 14 Compaq</t>
  </si>
  <si>
    <t>No.612</t>
  </si>
  <si>
    <t>Un CPU Compaq deskpro</t>
  </si>
  <si>
    <t>Serie  F851CCP21040</t>
  </si>
  <si>
    <t>UN fax Panasonic</t>
  </si>
  <si>
    <t>KX-FT33LA</t>
  </si>
  <si>
    <t>Un radiotelevisor Crown</t>
  </si>
  <si>
    <t>502R</t>
  </si>
  <si>
    <t>Sanyo</t>
  </si>
  <si>
    <t>Battery backup adaptador</t>
  </si>
  <si>
    <t>Panasonic</t>
  </si>
  <si>
    <t>Digital super hybrid sistem</t>
  </si>
  <si>
    <t>CANON -F132500</t>
  </si>
  <si>
    <t>impresora(epson,cpu clon,monitor,gl55v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</si>
</sst>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yy"/>
  </numFmts>
  <fonts count="29">
    <font>
      <sz val="10"/>
      <name val="Arial"/>
      <family val="0"/>
    </font>
    <font>
      <sz val="11"/>
      <name val="Lucida Blackletter"/>
      <family val="0"/>
    </font>
    <font>
      <sz val="10"/>
      <name val="Lucida Blackletter"/>
      <family val="0"/>
    </font>
    <font>
      <sz val="8"/>
      <name val="Arial"/>
      <family val="0"/>
    </font>
    <font>
      <sz val="12"/>
      <name val="Allegro BT"/>
      <family val="5"/>
    </font>
    <font>
      <sz val="10"/>
      <color indexed="9"/>
      <name val="Arial"/>
      <family val="0"/>
    </font>
    <font>
      <sz val="11"/>
      <name val="Allegro BT"/>
      <family val="5"/>
    </font>
    <font>
      <sz val="12"/>
      <name val="Arial"/>
      <family val="0"/>
    </font>
    <font>
      <sz val="11"/>
      <color indexed="10"/>
      <name val="Allegro BT"/>
      <family val="5"/>
    </font>
    <font>
      <sz val="11"/>
      <color indexed="8"/>
      <name val="Lucida Blackletter"/>
      <family val="0"/>
    </font>
    <font>
      <sz val="11"/>
      <color indexed="8"/>
      <name val="Allegro BT"/>
      <family val="5"/>
    </font>
    <font>
      <sz val="10"/>
      <color indexed="8"/>
      <name val="Arial"/>
      <family val="0"/>
    </font>
    <font>
      <sz val="10"/>
      <color indexed="8"/>
      <name val="Arial Black"/>
      <family val="2"/>
    </font>
    <font>
      <sz val="10"/>
      <name val="Arial Black"/>
      <family val="2"/>
    </font>
    <font>
      <i/>
      <sz val="12"/>
      <color indexed="10"/>
      <name val="Monotype Corsiva"/>
      <family val="4"/>
    </font>
    <font>
      <i/>
      <sz val="12"/>
      <name val="Monotype Corsiva"/>
      <family val="4"/>
    </font>
    <font>
      <b/>
      <sz val="12"/>
      <color indexed="8"/>
      <name val="Allegro BT"/>
      <family val="5"/>
    </font>
    <font>
      <b/>
      <sz val="10"/>
      <color indexed="8"/>
      <name val="Arial"/>
      <family val="0"/>
    </font>
    <font>
      <i/>
      <sz val="12"/>
      <color indexed="16"/>
      <name val="Monotype Corsiva"/>
      <family val="4"/>
    </font>
    <font>
      <i/>
      <sz val="16"/>
      <color indexed="16"/>
      <name val="Monotype Corsiva"/>
      <family val="4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sz val="11"/>
      <name val="Impact"/>
      <family val="2"/>
    </font>
    <font>
      <sz val="10"/>
      <name val="Comic Sans MS"/>
      <family val="4"/>
    </font>
    <font>
      <b/>
      <i/>
      <sz val="10"/>
      <name val="Arial"/>
      <family val="2"/>
    </font>
    <font>
      <b/>
      <u val="single"/>
      <sz val="14"/>
      <color indexed="52"/>
      <name val="Allegro BT"/>
      <family val="5"/>
    </font>
    <font>
      <sz val="8"/>
      <color indexed="8"/>
      <name val="Arial"/>
      <family val="2"/>
    </font>
    <font>
      <b/>
      <sz val="1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4" fillId="3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4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1" fillId="0" borderId="0" xfId="0" applyFont="1" applyAlignment="1">
      <alignment/>
    </xf>
    <xf numFmtId="14" fontId="10" fillId="3" borderId="1" xfId="0" applyNumberFormat="1" applyFont="1" applyFill="1" applyBorder="1" applyAlignment="1">
      <alignment/>
    </xf>
    <xf numFmtId="20" fontId="10" fillId="3" borderId="1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22" fontId="0" fillId="0" borderId="1" xfId="0" applyNumberFormat="1" applyBorder="1" applyAlignment="1">
      <alignment/>
    </xf>
    <xf numFmtId="22" fontId="11" fillId="5" borderId="1" xfId="0" applyNumberFormat="1" applyFont="1" applyFill="1" applyBorder="1" applyAlignment="1">
      <alignment/>
    </xf>
    <xf numFmtId="0" fontId="11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22" fontId="12" fillId="5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14" fillId="6" borderId="1" xfId="0" applyFont="1" applyFill="1" applyBorder="1" applyAlignment="1">
      <alignment/>
    </xf>
    <xf numFmtId="0" fontId="15" fillId="6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7" fillId="6" borderId="1" xfId="0" applyFont="1" applyFill="1" applyBorder="1" applyAlignment="1">
      <alignment/>
    </xf>
    <xf numFmtId="0" fontId="18" fillId="6" borderId="1" xfId="0" applyFont="1" applyFill="1" applyBorder="1" applyAlignment="1">
      <alignment/>
    </xf>
    <xf numFmtId="0" fontId="19" fillId="6" borderId="1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2" borderId="0" xfId="0" applyFill="1" applyBorder="1" applyAlignment="1">
      <alignment/>
    </xf>
    <xf numFmtId="0" fontId="20" fillId="8" borderId="5" xfId="0" applyFont="1" applyFill="1" applyBorder="1" applyAlignment="1">
      <alignment/>
    </xf>
    <xf numFmtId="0" fontId="21" fillId="8" borderId="5" xfId="0" applyFont="1" applyFill="1" applyBorder="1" applyAlignment="1">
      <alignment/>
    </xf>
    <xf numFmtId="22" fontId="22" fillId="8" borderId="5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0" fontId="20" fillId="8" borderId="1" xfId="0" applyFont="1" applyFill="1" applyBorder="1" applyAlignment="1">
      <alignment/>
    </xf>
    <xf numFmtId="0" fontId="21" fillId="8" borderId="1" xfId="0" applyFont="1" applyFill="1" applyBorder="1" applyAlignment="1">
      <alignment/>
    </xf>
    <xf numFmtId="22" fontId="22" fillId="8" borderId="1" xfId="0" applyNumberFormat="1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27" fillId="9" borderId="1" xfId="0" applyFont="1" applyFill="1" applyBorder="1" applyAlignment="1">
      <alignment/>
    </xf>
    <xf numFmtId="0" fontId="20" fillId="10" borderId="1" xfId="0" applyFont="1" applyFill="1" applyBorder="1" applyAlignment="1">
      <alignment/>
    </xf>
    <xf numFmtId="0" fontId="20" fillId="11" borderId="1" xfId="0" applyFont="1" applyFill="1" applyBorder="1" applyAlignment="1">
      <alignment/>
    </xf>
    <xf numFmtId="0" fontId="20" fillId="12" borderId="1" xfId="0" applyFont="1" applyFill="1" applyBorder="1" applyAlignment="1">
      <alignment/>
    </xf>
    <xf numFmtId="0" fontId="20" fillId="8" borderId="0" xfId="0" applyFont="1" applyFill="1" applyAlignment="1">
      <alignment/>
    </xf>
    <xf numFmtId="0" fontId="20" fillId="13" borderId="1" xfId="0" applyFont="1" applyFill="1" applyBorder="1" applyAlignment="1">
      <alignment/>
    </xf>
    <xf numFmtId="0" fontId="20" fillId="14" borderId="0" xfId="0" applyFont="1" applyFill="1" applyAlignment="1">
      <alignment/>
    </xf>
    <xf numFmtId="0" fontId="20" fillId="15" borderId="0" xfId="0" applyFont="1" applyFill="1" applyAlignment="1">
      <alignment/>
    </xf>
    <xf numFmtId="0" fontId="26" fillId="10" borderId="3" xfId="0" applyFont="1" applyFill="1" applyBorder="1" applyAlignment="1">
      <alignment horizontal="center" vertical="center"/>
    </xf>
    <xf numFmtId="0" fontId="26" fillId="10" borderId="6" xfId="0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23" fillId="12" borderId="7" xfId="0" applyFont="1" applyFill="1" applyBorder="1" applyAlignment="1">
      <alignment horizontal="center" vertical="center" wrapText="1" shrinkToFit="1"/>
    </xf>
    <xf numFmtId="0" fontId="23" fillId="12" borderId="8" xfId="0" applyFont="1" applyFill="1" applyBorder="1" applyAlignment="1">
      <alignment horizontal="center" vertical="center" wrapText="1" shrinkToFit="1"/>
    </xf>
    <xf numFmtId="0" fontId="23" fillId="12" borderId="9" xfId="0" applyFont="1" applyFill="1" applyBorder="1" applyAlignment="1">
      <alignment horizontal="center" vertical="center" wrapText="1" shrinkToFit="1"/>
    </xf>
    <xf numFmtId="0" fontId="0" fillId="8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5" fillId="13" borderId="1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0" fillId="17" borderId="1" xfId="0" applyFill="1" applyBorder="1" applyAlignment="1">
      <alignment/>
    </xf>
    <xf numFmtId="0" fontId="0" fillId="17" borderId="1" xfId="0" applyFill="1" applyBorder="1" applyAlignment="1">
      <alignment wrapText="1"/>
    </xf>
    <xf numFmtId="0" fontId="0" fillId="10" borderId="1" xfId="0" applyFill="1" applyBorder="1" applyAlignment="1">
      <alignment/>
    </xf>
    <xf numFmtId="0" fontId="20" fillId="7" borderId="11" xfId="0" applyFont="1" applyFill="1" applyBorder="1" applyAlignment="1">
      <alignment/>
    </xf>
    <xf numFmtId="0" fontId="3" fillId="13" borderId="3" xfId="0" applyFont="1" applyFill="1" applyBorder="1" applyAlignment="1">
      <alignment wrapText="1"/>
    </xf>
    <xf numFmtId="0" fontId="3" fillId="13" borderId="3" xfId="0" applyFont="1" applyFill="1" applyBorder="1" applyAlignment="1">
      <alignment wrapText="1"/>
    </xf>
    <xf numFmtId="0" fontId="0" fillId="13" borderId="3" xfId="0" applyFill="1" applyBorder="1" applyAlignment="1">
      <alignment/>
    </xf>
    <xf numFmtId="0" fontId="0" fillId="13" borderId="6" xfId="0" applyFill="1" applyBorder="1" applyAlignment="1">
      <alignment wrapText="1"/>
    </xf>
    <xf numFmtId="0" fontId="0" fillId="13" borderId="1" xfId="0" applyFont="1" applyFill="1" applyBorder="1" applyAlignment="1">
      <alignment/>
    </xf>
    <xf numFmtId="0" fontId="0" fillId="13" borderId="6" xfId="0" applyFill="1" applyBorder="1" applyAlignment="1">
      <alignment/>
    </xf>
    <xf numFmtId="0" fontId="23" fillId="18" borderId="1" xfId="0" applyFont="1" applyFill="1" applyBorder="1" applyAlignment="1">
      <alignment/>
    </xf>
    <xf numFmtId="0" fontId="23" fillId="18" borderId="16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8" fillId="18" borderId="1" xfId="0" applyFont="1" applyFill="1" applyBorder="1" applyAlignment="1">
      <alignment/>
    </xf>
    <xf numFmtId="0" fontId="28" fillId="18" borderId="0" xfId="0" applyFont="1" applyFill="1" applyAlignment="1">
      <alignment/>
    </xf>
    <xf numFmtId="0" fontId="0" fillId="18" borderId="1" xfId="0" applyFill="1" applyBorder="1" applyAlignment="1">
      <alignment/>
    </xf>
    <xf numFmtId="0" fontId="24" fillId="19" borderId="0" xfId="0" applyFont="1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" xfId="0" applyFill="1" applyBorder="1" applyAlignment="1">
      <alignment/>
    </xf>
    <xf numFmtId="0" fontId="0" fillId="19" borderId="3" xfId="0" applyFill="1" applyBorder="1" applyAlignment="1">
      <alignment/>
    </xf>
    <xf numFmtId="0" fontId="0" fillId="19" borderId="18" xfId="0" applyFill="1" applyBorder="1" applyAlignment="1">
      <alignment/>
    </xf>
    <xf numFmtId="0" fontId="25" fillId="20" borderId="1" xfId="0" applyFont="1" applyFill="1" applyBorder="1" applyAlignment="1">
      <alignment/>
    </xf>
    <xf numFmtId="0" fontId="25" fillId="20" borderId="1" xfId="0" applyFont="1" applyFill="1" applyBorder="1" applyAlignment="1">
      <alignment wrapText="1" shrinkToFit="1"/>
    </xf>
    <xf numFmtId="0" fontId="0" fillId="17" borderId="3" xfId="0" applyFill="1" applyBorder="1" applyAlignment="1">
      <alignment/>
    </xf>
    <xf numFmtId="0" fontId="20" fillId="17" borderId="3" xfId="0" applyFont="1" applyFill="1" applyBorder="1" applyAlignment="1">
      <alignment/>
    </xf>
    <xf numFmtId="0" fontId="0" fillId="17" borderId="6" xfId="0" applyFill="1" applyBorder="1" applyAlignment="1">
      <alignment/>
    </xf>
    <xf numFmtId="0" fontId="20" fillId="17" borderId="6" xfId="0" applyFont="1" applyFill="1" applyBorder="1" applyAlignment="1">
      <alignment/>
    </xf>
    <xf numFmtId="0" fontId="0" fillId="17" borderId="5" xfId="0" applyFill="1" applyBorder="1" applyAlignment="1">
      <alignment/>
    </xf>
    <xf numFmtId="0" fontId="20" fillId="17" borderId="5" xfId="0" applyFont="1" applyFill="1" applyBorder="1" applyAlignment="1">
      <alignment/>
    </xf>
    <xf numFmtId="0" fontId="0" fillId="17" borderId="0" xfId="0" applyFill="1" applyAlignment="1">
      <alignment/>
    </xf>
    <xf numFmtId="0" fontId="0" fillId="15" borderId="13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0" xfId="0" applyFill="1" applyAlignment="1">
      <alignment/>
    </xf>
    <xf numFmtId="0" fontId="20" fillId="21" borderId="1" xfId="0" applyFont="1" applyFill="1" applyBorder="1" applyAlignment="1">
      <alignment/>
    </xf>
    <xf numFmtId="0" fontId="0" fillId="16" borderId="19" xfId="0" applyFont="1" applyFill="1" applyBorder="1" applyAlignment="1">
      <alignment vertical="justify" wrapText="1" readingOrder="1"/>
    </xf>
    <xf numFmtId="0" fontId="0" fillId="16" borderId="0" xfId="0" applyFill="1" applyAlignment="1">
      <alignment/>
    </xf>
    <xf numFmtId="0" fontId="20" fillId="16" borderId="1" xfId="0" applyFont="1" applyFill="1" applyBorder="1" applyAlignment="1">
      <alignment/>
    </xf>
    <xf numFmtId="0" fontId="0" fillId="16" borderId="19" xfId="0" applyFill="1" applyBorder="1" applyAlignment="1">
      <alignment horizontal="center" vertical="justify" readingOrder="1"/>
    </xf>
    <xf numFmtId="0" fontId="20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20" xfId="0" applyFill="1" applyBorder="1" applyAlignment="1">
      <alignment horizontal="right"/>
    </xf>
    <xf numFmtId="0" fontId="20" fillId="16" borderId="1" xfId="0" applyFont="1" applyFill="1" applyBorder="1" applyAlignment="1">
      <alignment vertical="center" wrapText="1"/>
    </xf>
    <xf numFmtId="0" fontId="0" fillId="16" borderId="19" xfId="0" applyFill="1" applyBorder="1" applyAlignment="1">
      <alignment horizontal="center" vertical="justify" wrapText="1" readingOrder="1"/>
    </xf>
    <xf numFmtId="0" fontId="0" fillId="16" borderId="21" xfId="0" applyFill="1" applyBorder="1" applyAlignment="1">
      <alignment horizontal="center" vertical="justify" wrapText="1" readingOrder="1"/>
    </xf>
    <xf numFmtId="0" fontId="0" fillId="22" borderId="2" xfId="0" applyFill="1" applyBorder="1" applyAlignment="1">
      <alignment/>
    </xf>
    <xf numFmtId="0" fontId="0" fillId="22" borderId="1" xfId="0" applyFill="1" applyBorder="1" applyAlignment="1">
      <alignment/>
    </xf>
    <xf numFmtId="0" fontId="0" fillId="22" borderId="22" xfId="0" applyFill="1" applyBorder="1" applyAlignment="1">
      <alignment/>
    </xf>
    <xf numFmtId="0" fontId="20" fillId="9" borderId="1" xfId="0" applyFont="1" applyFill="1" applyBorder="1" applyAlignment="1">
      <alignment/>
    </xf>
    <xf numFmtId="0" fontId="0" fillId="7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6"/>
  <sheetViews>
    <sheetView workbookViewId="0" topLeftCell="B1">
      <selection activeCell="I11" sqref="I11"/>
    </sheetView>
  </sheetViews>
  <sheetFormatPr defaultColWidth="11.421875" defaultRowHeight="12.75"/>
  <cols>
    <col min="2" max="2" width="7.57421875" style="0" customWidth="1"/>
    <col min="3" max="3" width="11.57421875" style="0" customWidth="1"/>
    <col min="4" max="4" width="22.57421875" style="0" customWidth="1"/>
    <col min="5" max="5" width="22.00390625" style="0" customWidth="1"/>
    <col min="6" max="6" width="26.421875" style="0" customWidth="1"/>
    <col min="7" max="7" width="19.8515625" style="0" customWidth="1"/>
    <col min="8" max="8" width="16.28125" style="0" customWidth="1"/>
    <col min="10" max="10" width="13.140625" style="0" customWidth="1"/>
  </cols>
  <sheetData>
    <row r="1" spans="1:3" ht="12.75">
      <c r="A1" s="10"/>
      <c r="B1" s="10"/>
      <c r="C1" s="10"/>
    </row>
    <row r="2" spans="1:9" ht="16.5">
      <c r="A2" s="11"/>
      <c r="B2" s="11"/>
      <c r="C2" s="18"/>
      <c r="D2" s="19" t="s">
        <v>0</v>
      </c>
      <c r="E2" s="20"/>
      <c r="F2" s="20"/>
      <c r="G2" s="3"/>
      <c r="H2" s="3"/>
      <c r="I2" s="1"/>
    </row>
    <row r="3" spans="1:8" ht="12.75">
      <c r="A3" s="10"/>
      <c r="B3" s="10"/>
      <c r="C3" s="10"/>
      <c r="D3" s="6"/>
      <c r="E3" s="4"/>
      <c r="F3" s="4"/>
      <c r="G3" s="4"/>
      <c r="H3" s="4"/>
    </row>
    <row r="4" spans="1:8" ht="15.75">
      <c r="A4" s="10"/>
      <c r="B4" s="12"/>
      <c r="C4" s="12"/>
      <c r="D4" s="7" t="s">
        <v>1</v>
      </c>
      <c r="E4" s="5"/>
      <c r="F4" s="13"/>
      <c r="G4" s="4"/>
      <c r="H4" s="4"/>
    </row>
    <row r="5" spans="1:8" ht="12.75">
      <c r="A5" s="8"/>
      <c r="B5" s="8"/>
      <c r="C5" s="8"/>
      <c r="D5" s="6"/>
      <c r="E5" s="4"/>
      <c r="F5" s="4"/>
      <c r="G5" s="4"/>
      <c r="H5" s="4"/>
    </row>
    <row r="6" spans="1:9" ht="15">
      <c r="A6" s="8"/>
      <c r="B6" s="8"/>
      <c r="C6" s="14"/>
      <c r="D6" s="15" t="s">
        <v>22</v>
      </c>
      <c r="E6" s="16"/>
      <c r="F6" s="16"/>
      <c r="G6" s="16" t="s">
        <v>6</v>
      </c>
      <c r="H6" s="21" t="s">
        <v>19</v>
      </c>
      <c r="I6" s="22"/>
    </row>
    <row r="7" spans="1:9" ht="15">
      <c r="A7" s="8"/>
      <c r="B7" s="8"/>
      <c r="C7" s="14"/>
      <c r="D7" s="15" t="s">
        <v>2</v>
      </c>
      <c r="E7" s="16"/>
      <c r="F7" s="16"/>
      <c r="G7" s="16" t="s">
        <v>7</v>
      </c>
      <c r="H7" s="21" t="s">
        <v>18</v>
      </c>
      <c r="I7" s="22"/>
    </row>
    <row r="8" spans="1:9" ht="15">
      <c r="A8" s="8"/>
      <c r="B8" s="8"/>
      <c r="C8" s="14"/>
      <c r="D8" s="15" t="s">
        <v>3</v>
      </c>
      <c r="E8" s="21" t="s">
        <v>15</v>
      </c>
      <c r="F8" s="21"/>
      <c r="G8" s="16" t="s">
        <v>8</v>
      </c>
      <c r="H8" s="23">
        <v>38098</v>
      </c>
      <c r="I8" s="22"/>
    </row>
    <row r="9" spans="1:9" ht="15">
      <c r="A9" s="8"/>
      <c r="B9" s="8"/>
      <c r="C9" s="14"/>
      <c r="D9" s="15" t="s">
        <v>4</v>
      </c>
      <c r="E9" s="21" t="s">
        <v>20</v>
      </c>
      <c r="F9" s="21"/>
      <c r="G9" s="16" t="s">
        <v>9</v>
      </c>
      <c r="H9" s="24" t="s">
        <v>17</v>
      </c>
      <c r="I9" s="22"/>
    </row>
    <row r="10" spans="1:9" ht="15">
      <c r="A10" s="8"/>
      <c r="B10" s="8"/>
      <c r="C10" s="14"/>
      <c r="D10" s="15" t="s">
        <v>5</v>
      </c>
      <c r="E10" s="21" t="s">
        <v>21</v>
      </c>
      <c r="F10" s="21"/>
      <c r="G10" s="16" t="s">
        <v>10</v>
      </c>
      <c r="H10" s="21" t="s">
        <v>16</v>
      </c>
      <c r="I10" s="22"/>
    </row>
    <row r="11" spans="1:8" ht="12.75">
      <c r="A11" s="8"/>
      <c r="B11" s="8"/>
      <c r="C11" s="8"/>
      <c r="D11" s="6"/>
      <c r="E11" s="4"/>
      <c r="F11" s="4"/>
      <c r="G11" s="4"/>
      <c r="H11" s="4"/>
    </row>
    <row r="12" spans="1:8" ht="12.75">
      <c r="A12" s="8"/>
      <c r="B12" s="8"/>
      <c r="C12" s="8"/>
      <c r="D12" s="6"/>
      <c r="E12" s="4"/>
      <c r="F12" s="4"/>
      <c r="G12" s="4"/>
      <c r="H12" s="4"/>
    </row>
    <row r="13" spans="1:8" ht="15">
      <c r="A13" s="8"/>
      <c r="B13" s="8"/>
      <c r="C13" s="17"/>
      <c r="D13" s="25" t="s">
        <v>11</v>
      </c>
      <c r="E13" s="26" t="s">
        <v>12</v>
      </c>
      <c r="F13" s="26" t="s">
        <v>13</v>
      </c>
      <c r="G13" s="26" t="s">
        <v>14</v>
      </c>
      <c r="H13" s="9"/>
    </row>
    <row r="14" spans="3:9" ht="15">
      <c r="C14" s="2"/>
      <c r="D14" s="32"/>
      <c r="E14" s="32" t="s">
        <v>23</v>
      </c>
      <c r="F14" s="32"/>
      <c r="G14" s="32"/>
      <c r="H14" s="30"/>
      <c r="I14" s="2"/>
    </row>
    <row r="15" spans="3:9" ht="15">
      <c r="C15" s="2"/>
      <c r="D15" s="31">
        <v>38094.375</v>
      </c>
      <c r="E15" s="33">
        <v>1.5</v>
      </c>
      <c r="F15" s="33">
        <f>(+E16-E15)*8</f>
        <v>12</v>
      </c>
      <c r="G15" s="33">
        <f>(E677-E15)</f>
        <v>2273.5</v>
      </c>
      <c r="H15" s="29"/>
      <c r="I15" s="2"/>
    </row>
    <row r="16" spans="3:9" ht="15">
      <c r="C16" s="2"/>
      <c r="D16" s="31">
        <v>38094.38055555556</v>
      </c>
      <c r="E16" s="33">
        <v>3</v>
      </c>
      <c r="F16" s="33">
        <f aca="true" t="shared" si="0" ref="F16:F79">(+E17-E16)*8</f>
        <v>12</v>
      </c>
      <c r="G16" s="33"/>
      <c r="H16" s="29"/>
      <c r="I16" s="2"/>
    </row>
    <row r="17" spans="3:9" ht="15">
      <c r="C17" s="27"/>
      <c r="D17" s="31">
        <v>38094.38611111111</v>
      </c>
      <c r="E17" s="33">
        <v>4.5</v>
      </c>
      <c r="F17" s="33">
        <f t="shared" si="0"/>
        <v>12.799999999999997</v>
      </c>
      <c r="G17" s="33"/>
      <c r="H17" s="29"/>
      <c r="I17" s="2"/>
    </row>
    <row r="18" spans="3:9" ht="15">
      <c r="C18" s="27"/>
      <c r="D18" s="31">
        <v>38094.39166666667</v>
      </c>
      <c r="E18" s="33">
        <v>6.1</v>
      </c>
      <c r="F18" s="33">
        <f t="shared" si="0"/>
        <v>12</v>
      </c>
      <c r="G18" s="33"/>
      <c r="H18" s="29"/>
      <c r="I18" s="2"/>
    </row>
    <row r="19" spans="3:9" ht="15">
      <c r="C19" s="27"/>
      <c r="D19" s="31">
        <v>38094.39722222222</v>
      </c>
      <c r="E19" s="33">
        <v>7.6</v>
      </c>
      <c r="F19" s="33">
        <f t="shared" si="0"/>
        <v>12</v>
      </c>
      <c r="G19" s="33"/>
      <c r="H19" s="29"/>
      <c r="I19" s="2"/>
    </row>
    <row r="20" spans="3:9" ht="15">
      <c r="C20" s="27"/>
      <c r="D20" s="31">
        <v>38094.40277777778</v>
      </c>
      <c r="E20" s="33">
        <v>9.1</v>
      </c>
      <c r="F20" s="33">
        <f t="shared" si="0"/>
        <v>12</v>
      </c>
      <c r="G20" s="33"/>
      <c r="H20" s="29"/>
      <c r="I20" s="2"/>
    </row>
    <row r="21" spans="3:9" ht="15">
      <c r="C21" s="27"/>
      <c r="D21" s="31">
        <v>38094.40833333333</v>
      </c>
      <c r="E21" s="33">
        <v>10.6</v>
      </c>
      <c r="F21" s="33">
        <f t="shared" si="0"/>
        <v>12</v>
      </c>
      <c r="G21" s="33"/>
      <c r="H21" s="29"/>
      <c r="I21" s="2"/>
    </row>
    <row r="22" spans="3:9" ht="15">
      <c r="C22" s="27"/>
      <c r="D22" s="31">
        <v>38094.41388888889</v>
      </c>
      <c r="E22" s="33">
        <v>12.1</v>
      </c>
      <c r="F22" s="33">
        <f t="shared" si="0"/>
        <v>12</v>
      </c>
      <c r="G22" s="33"/>
      <c r="H22" s="29"/>
      <c r="I22" s="2"/>
    </row>
    <row r="23" spans="3:9" ht="15">
      <c r="C23" s="27"/>
      <c r="D23" s="31">
        <v>38094.419444444444</v>
      </c>
      <c r="E23" s="33">
        <v>13.6</v>
      </c>
      <c r="F23" s="33">
        <f t="shared" si="0"/>
        <v>12</v>
      </c>
      <c r="G23" s="33"/>
      <c r="H23" s="29"/>
      <c r="I23" s="2"/>
    </row>
    <row r="24" spans="3:9" ht="15">
      <c r="C24" s="27"/>
      <c r="D24" s="31">
        <v>38094.425</v>
      </c>
      <c r="E24" s="33">
        <v>15.1</v>
      </c>
      <c r="F24" s="33">
        <f t="shared" si="0"/>
        <v>12.000000000000014</v>
      </c>
      <c r="G24" s="33"/>
      <c r="H24" s="29"/>
      <c r="I24" s="2"/>
    </row>
    <row r="25" spans="3:9" ht="15">
      <c r="C25" s="27"/>
      <c r="D25" s="31">
        <v>38094.430555555555</v>
      </c>
      <c r="E25" s="33">
        <v>16.6</v>
      </c>
      <c r="F25" s="33">
        <f t="shared" si="0"/>
        <v>12</v>
      </c>
      <c r="G25" s="33"/>
      <c r="H25" s="29"/>
      <c r="I25" s="2"/>
    </row>
    <row r="26" spans="3:9" ht="15">
      <c r="C26" s="27"/>
      <c r="D26" s="31">
        <v>38094.436111111114</v>
      </c>
      <c r="E26" s="33">
        <v>18.1</v>
      </c>
      <c r="F26" s="33">
        <f t="shared" si="0"/>
        <v>12</v>
      </c>
      <c r="G26" s="33"/>
      <c r="H26" s="29"/>
      <c r="I26" s="2"/>
    </row>
    <row r="27" spans="3:9" ht="15">
      <c r="C27" s="27"/>
      <c r="D27" s="31">
        <v>38094.441666666666</v>
      </c>
      <c r="E27" s="33">
        <v>19.6</v>
      </c>
      <c r="F27" s="33">
        <f t="shared" si="0"/>
        <v>12</v>
      </c>
      <c r="G27" s="33"/>
      <c r="H27" s="29"/>
      <c r="I27" s="2"/>
    </row>
    <row r="28" spans="3:9" ht="15">
      <c r="C28" s="27"/>
      <c r="D28" s="31">
        <v>38094.447222222225</v>
      </c>
      <c r="E28" s="33">
        <v>21.1</v>
      </c>
      <c r="F28" s="33">
        <f t="shared" si="0"/>
        <v>12</v>
      </c>
      <c r="G28" s="33"/>
      <c r="H28" s="29"/>
      <c r="I28" s="2"/>
    </row>
    <row r="29" spans="3:9" ht="15">
      <c r="C29" s="27"/>
      <c r="D29" s="31">
        <v>38094.45277777778</v>
      </c>
      <c r="E29" s="33">
        <v>22.6</v>
      </c>
      <c r="F29" s="33">
        <f t="shared" si="0"/>
        <v>12.799999999999983</v>
      </c>
      <c r="G29" s="33"/>
      <c r="H29" s="29"/>
      <c r="I29" s="2"/>
    </row>
    <row r="30" spans="3:9" ht="15">
      <c r="C30" s="27"/>
      <c r="D30" s="31">
        <v>38094.458333333336</v>
      </c>
      <c r="E30" s="33">
        <v>24.2</v>
      </c>
      <c r="F30" s="33">
        <f t="shared" si="0"/>
        <v>12</v>
      </c>
      <c r="G30" s="33"/>
      <c r="H30" s="29"/>
      <c r="I30" s="2"/>
    </row>
    <row r="31" spans="3:9" ht="15">
      <c r="C31" s="27"/>
      <c r="D31" s="31">
        <v>38094.46388888889</v>
      </c>
      <c r="E31" s="33">
        <v>25.7</v>
      </c>
      <c r="F31" s="33">
        <f t="shared" si="0"/>
        <v>12</v>
      </c>
      <c r="G31" s="33"/>
      <c r="H31" s="29"/>
      <c r="I31" s="2"/>
    </row>
    <row r="32" spans="3:9" ht="15">
      <c r="C32" s="27"/>
      <c r="D32" s="31">
        <v>38094.46944444445</v>
      </c>
      <c r="E32" s="33">
        <v>27.2</v>
      </c>
      <c r="F32" s="33">
        <f t="shared" si="0"/>
        <v>12</v>
      </c>
      <c r="G32" s="33"/>
      <c r="H32" s="29"/>
      <c r="I32" s="2"/>
    </row>
    <row r="33" spans="3:9" ht="15">
      <c r="C33" s="27"/>
      <c r="D33" s="31">
        <v>38094.475</v>
      </c>
      <c r="E33" s="33">
        <v>28.7</v>
      </c>
      <c r="F33" s="33">
        <f t="shared" si="0"/>
        <v>12</v>
      </c>
      <c r="G33" s="33"/>
      <c r="H33" s="29"/>
      <c r="I33" s="2"/>
    </row>
    <row r="34" spans="3:9" ht="15">
      <c r="C34" s="27"/>
      <c r="D34" s="31">
        <v>38094.48055555556</v>
      </c>
      <c r="E34" s="33">
        <v>30.2</v>
      </c>
      <c r="F34" s="33">
        <f t="shared" si="0"/>
        <v>12.800000000000011</v>
      </c>
      <c r="G34" s="33"/>
      <c r="H34" s="29"/>
      <c r="I34" s="2"/>
    </row>
    <row r="35" spans="3:9" ht="15">
      <c r="C35" s="27"/>
      <c r="D35" s="31">
        <v>38094.48611111111</v>
      </c>
      <c r="E35" s="33">
        <v>31.8</v>
      </c>
      <c r="F35" s="33">
        <f t="shared" si="0"/>
        <v>11.999999999999972</v>
      </c>
      <c r="G35" s="33"/>
      <c r="H35" s="29"/>
      <c r="I35" s="2"/>
    </row>
    <row r="36" spans="3:9" ht="15">
      <c r="C36" s="27"/>
      <c r="D36" s="31">
        <v>38094.49166666667</v>
      </c>
      <c r="E36" s="33">
        <v>33.3</v>
      </c>
      <c r="F36" s="33">
        <f t="shared" si="0"/>
        <v>12.800000000000011</v>
      </c>
      <c r="G36" s="33"/>
      <c r="H36" s="29"/>
      <c r="I36" s="2"/>
    </row>
    <row r="37" spans="3:9" ht="15">
      <c r="C37" s="27"/>
      <c r="D37" s="31">
        <v>38094.49722222222</v>
      </c>
      <c r="E37" s="33">
        <v>34.9</v>
      </c>
      <c r="F37" s="33">
        <f t="shared" si="0"/>
        <v>12</v>
      </c>
      <c r="G37" s="33"/>
      <c r="H37" s="29"/>
      <c r="I37" s="2"/>
    </row>
    <row r="38" spans="3:9" ht="15">
      <c r="C38" s="27"/>
      <c r="D38" s="31">
        <v>38094.50277777778</v>
      </c>
      <c r="E38" s="33">
        <v>36.4</v>
      </c>
      <c r="F38" s="33">
        <f t="shared" si="0"/>
        <v>12</v>
      </c>
      <c r="G38" s="33"/>
      <c r="H38" s="29"/>
      <c r="I38" s="2"/>
    </row>
    <row r="39" spans="3:9" ht="15">
      <c r="C39" s="27"/>
      <c r="D39" s="31">
        <v>38094.50833333333</v>
      </c>
      <c r="E39" s="33">
        <v>37.9</v>
      </c>
      <c r="F39" s="33">
        <f t="shared" si="0"/>
        <v>12.800000000000011</v>
      </c>
      <c r="G39" s="33"/>
      <c r="H39" s="29"/>
      <c r="I39" s="2"/>
    </row>
    <row r="40" spans="3:9" ht="15">
      <c r="C40" s="27"/>
      <c r="D40" s="31">
        <v>38094.51388888889</v>
      </c>
      <c r="E40" s="33">
        <v>39.5</v>
      </c>
      <c r="F40" s="33">
        <f t="shared" si="0"/>
        <v>12</v>
      </c>
      <c r="G40" s="33"/>
      <c r="H40" s="29"/>
      <c r="I40" s="2"/>
    </row>
    <row r="41" spans="3:9" ht="15">
      <c r="C41" s="27"/>
      <c r="D41" s="31">
        <v>38094.51944444444</v>
      </c>
      <c r="E41" s="33">
        <v>41</v>
      </c>
      <c r="F41" s="33">
        <f t="shared" si="0"/>
        <v>12</v>
      </c>
      <c r="G41" s="33"/>
      <c r="H41" s="29"/>
      <c r="I41" s="2"/>
    </row>
    <row r="42" spans="3:9" ht="15">
      <c r="C42" s="27"/>
      <c r="D42" s="31">
        <v>38094.525</v>
      </c>
      <c r="E42" s="33">
        <v>42.5</v>
      </c>
      <c r="F42" s="33">
        <f t="shared" si="0"/>
        <v>12.800000000000011</v>
      </c>
      <c r="G42" s="33"/>
      <c r="H42" s="29"/>
      <c r="I42" s="2"/>
    </row>
    <row r="43" spans="3:9" ht="15">
      <c r="C43" s="27"/>
      <c r="D43" s="31">
        <v>38094.53055555555</v>
      </c>
      <c r="E43" s="33">
        <v>44.1</v>
      </c>
      <c r="F43" s="33">
        <f t="shared" si="0"/>
        <v>12</v>
      </c>
      <c r="G43" s="33"/>
      <c r="H43" s="29"/>
      <c r="I43" s="2"/>
    </row>
    <row r="44" spans="3:9" ht="15">
      <c r="C44" s="27"/>
      <c r="D44" s="31">
        <v>38094.53611111111</v>
      </c>
      <c r="E44" s="33">
        <v>45.6</v>
      </c>
      <c r="F44" s="33">
        <f t="shared" si="0"/>
        <v>12.800000000000011</v>
      </c>
      <c r="G44" s="33"/>
      <c r="H44" s="29"/>
      <c r="I44" s="2"/>
    </row>
    <row r="45" spans="3:9" ht="15">
      <c r="C45" s="27"/>
      <c r="D45" s="31">
        <v>38094.541666666664</v>
      </c>
      <c r="E45" s="33">
        <v>47.2</v>
      </c>
      <c r="F45" s="33">
        <f t="shared" si="0"/>
        <v>12.799999999999955</v>
      </c>
      <c r="G45" s="33"/>
      <c r="H45" s="29"/>
      <c r="I45" s="2"/>
    </row>
    <row r="46" spans="3:9" ht="15">
      <c r="C46" s="27"/>
      <c r="D46" s="31">
        <v>38094.54722222222</v>
      </c>
      <c r="E46" s="33">
        <v>48.8</v>
      </c>
      <c r="F46" s="33">
        <f t="shared" si="0"/>
        <v>12</v>
      </c>
      <c r="G46" s="33"/>
      <c r="H46" s="29"/>
      <c r="I46" s="2"/>
    </row>
    <row r="47" spans="3:9" ht="15">
      <c r="C47" s="27"/>
      <c r="D47" s="31">
        <v>38094.552777777775</v>
      </c>
      <c r="E47" s="33">
        <v>50.3</v>
      </c>
      <c r="F47" s="33">
        <f t="shared" si="0"/>
        <v>12</v>
      </c>
      <c r="G47" s="33"/>
      <c r="H47" s="29"/>
      <c r="I47" s="2"/>
    </row>
    <row r="48" spans="3:9" ht="15">
      <c r="C48" s="27"/>
      <c r="D48" s="31">
        <v>38094.558333333334</v>
      </c>
      <c r="E48" s="33">
        <v>51.8</v>
      </c>
      <c r="F48" s="33">
        <f t="shared" si="0"/>
        <v>12.800000000000011</v>
      </c>
      <c r="G48" s="33"/>
      <c r="H48" s="29"/>
      <c r="I48" s="2"/>
    </row>
    <row r="49" spans="3:9" ht="15">
      <c r="C49" s="27"/>
      <c r="D49" s="31">
        <v>38094.563888888886</v>
      </c>
      <c r="E49" s="33">
        <v>53.4</v>
      </c>
      <c r="F49" s="33">
        <f t="shared" si="0"/>
        <v>12</v>
      </c>
      <c r="G49" s="33"/>
      <c r="H49" s="29"/>
      <c r="I49" s="2"/>
    </row>
    <row r="50" spans="3:9" ht="15">
      <c r="C50" s="27"/>
      <c r="D50" s="31">
        <v>38094.569444444445</v>
      </c>
      <c r="E50" s="33">
        <v>54.9</v>
      </c>
      <c r="F50" s="33">
        <f t="shared" si="0"/>
        <v>12.800000000000011</v>
      </c>
      <c r="G50" s="33"/>
      <c r="H50" s="29"/>
      <c r="I50" s="2"/>
    </row>
    <row r="51" spans="3:9" ht="15">
      <c r="C51" s="27"/>
      <c r="D51" s="31">
        <v>38094.575</v>
      </c>
      <c r="E51" s="33">
        <v>56.5</v>
      </c>
      <c r="F51" s="33">
        <f t="shared" si="0"/>
        <v>12</v>
      </c>
      <c r="G51" s="33"/>
      <c r="H51" s="29"/>
      <c r="I51" s="2"/>
    </row>
    <row r="52" spans="3:9" ht="15">
      <c r="C52" s="27"/>
      <c r="D52" s="31">
        <v>38094.580555555556</v>
      </c>
      <c r="E52" s="33">
        <v>58</v>
      </c>
      <c r="F52" s="33">
        <f t="shared" si="0"/>
        <v>12</v>
      </c>
      <c r="G52" s="33"/>
      <c r="H52" s="29"/>
      <c r="I52" s="2"/>
    </row>
    <row r="53" spans="3:9" ht="15">
      <c r="C53" s="27"/>
      <c r="D53" s="31">
        <v>38094.58611111111</v>
      </c>
      <c r="E53" s="33">
        <v>59.5</v>
      </c>
      <c r="F53" s="33">
        <f t="shared" si="0"/>
        <v>12</v>
      </c>
      <c r="G53" s="33"/>
      <c r="H53" s="29"/>
      <c r="I53" s="2"/>
    </row>
    <row r="54" spans="3:9" ht="15">
      <c r="C54" s="27"/>
      <c r="D54" s="31">
        <v>38094.59166666667</v>
      </c>
      <c r="E54" s="33">
        <v>61</v>
      </c>
      <c r="F54" s="33">
        <f t="shared" si="0"/>
        <v>12.800000000000011</v>
      </c>
      <c r="G54" s="33"/>
      <c r="H54" s="29"/>
      <c r="I54" s="2"/>
    </row>
    <row r="55" spans="3:9" ht="15">
      <c r="C55" s="27"/>
      <c r="D55" s="31">
        <v>38094.59722222222</v>
      </c>
      <c r="E55" s="33">
        <v>62.6</v>
      </c>
      <c r="F55" s="33">
        <f t="shared" si="0"/>
        <v>11.999999999999943</v>
      </c>
      <c r="G55" s="33"/>
      <c r="H55" s="29"/>
      <c r="I55" s="2"/>
    </row>
    <row r="56" spans="3:9" ht="15">
      <c r="C56" s="27"/>
      <c r="D56" s="31">
        <v>38094.60277777778</v>
      </c>
      <c r="E56" s="33">
        <v>64.1</v>
      </c>
      <c r="F56" s="33">
        <f t="shared" si="0"/>
        <v>12.800000000000068</v>
      </c>
      <c r="G56" s="33"/>
      <c r="H56" s="29"/>
      <c r="I56" s="2"/>
    </row>
    <row r="57" spans="3:9" ht="15">
      <c r="C57" s="27"/>
      <c r="D57" s="31">
        <v>38094.60833333333</v>
      </c>
      <c r="E57" s="33">
        <v>65.7</v>
      </c>
      <c r="F57" s="33">
        <f t="shared" si="0"/>
        <v>12</v>
      </c>
      <c r="G57" s="33"/>
      <c r="H57" s="29"/>
      <c r="I57" s="2"/>
    </row>
    <row r="58" spans="3:9" ht="15">
      <c r="C58" s="27"/>
      <c r="D58" s="31">
        <v>38094.61388888889</v>
      </c>
      <c r="E58" s="33">
        <v>67.2</v>
      </c>
      <c r="F58" s="33">
        <f t="shared" si="0"/>
        <v>12</v>
      </c>
      <c r="G58" s="33"/>
      <c r="H58" s="29"/>
      <c r="I58" s="2"/>
    </row>
    <row r="59" spans="3:9" ht="15">
      <c r="C59" s="27"/>
      <c r="D59" s="31">
        <v>38094.61944444444</v>
      </c>
      <c r="E59" s="33">
        <v>68.7</v>
      </c>
      <c r="F59" s="33">
        <f t="shared" si="0"/>
        <v>12.799999999999955</v>
      </c>
      <c r="G59" s="33"/>
      <c r="H59" s="29"/>
      <c r="I59" s="2"/>
    </row>
    <row r="60" spans="3:9" ht="15">
      <c r="C60" s="27"/>
      <c r="D60" s="31">
        <v>38094.625</v>
      </c>
      <c r="E60" s="33">
        <v>70.3</v>
      </c>
      <c r="F60" s="33">
        <f t="shared" si="0"/>
        <v>12</v>
      </c>
      <c r="G60" s="33"/>
      <c r="H60" s="29"/>
      <c r="I60" s="2"/>
    </row>
    <row r="61" spans="3:9" ht="15">
      <c r="C61" s="27"/>
      <c r="D61" s="31">
        <v>38094.63055555556</v>
      </c>
      <c r="E61" s="33">
        <v>71.8</v>
      </c>
      <c r="F61" s="33">
        <f t="shared" si="0"/>
        <v>12.800000000000068</v>
      </c>
      <c r="G61" s="33"/>
      <c r="H61" s="29"/>
      <c r="I61" s="2"/>
    </row>
    <row r="62" spans="3:9" ht="15">
      <c r="C62" s="27"/>
      <c r="D62" s="31">
        <v>38094.63611111111</v>
      </c>
      <c r="E62" s="33">
        <v>73.4</v>
      </c>
      <c r="F62" s="33">
        <f t="shared" si="0"/>
        <v>12</v>
      </c>
      <c r="G62" s="33"/>
      <c r="H62" s="29"/>
      <c r="I62" s="2"/>
    </row>
    <row r="63" spans="3:9" ht="15">
      <c r="C63" s="27"/>
      <c r="D63" s="31">
        <v>38094.64166666667</v>
      </c>
      <c r="E63" s="33">
        <v>74.9</v>
      </c>
      <c r="F63" s="33">
        <f t="shared" si="0"/>
        <v>12</v>
      </c>
      <c r="G63" s="33"/>
      <c r="H63" s="29"/>
      <c r="I63" s="2"/>
    </row>
    <row r="64" spans="3:9" ht="15">
      <c r="C64" s="27"/>
      <c r="D64" s="31">
        <v>38094.64722222222</v>
      </c>
      <c r="E64" s="33">
        <v>76.4</v>
      </c>
      <c r="F64" s="33">
        <f t="shared" si="0"/>
        <v>12</v>
      </c>
      <c r="G64" s="33"/>
      <c r="H64" s="29"/>
      <c r="I64" s="2"/>
    </row>
    <row r="65" spans="3:9" ht="15">
      <c r="C65" s="27"/>
      <c r="D65" s="31">
        <v>38094.65277777778</v>
      </c>
      <c r="E65" s="33">
        <v>77.9</v>
      </c>
      <c r="F65" s="33">
        <f t="shared" si="0"/>
        <v>12.799999999999955</v>
      </c>
      <c r="G65" s="33"/>
      <c r="H65" s="29"/>
      <c r="I65" s="2"/>
    </row>
    <row r="66" spans="3:9" ht="15">
      <c r="C66" s="27"/>
      <c r="D66" s="31">
        <v>38094.65833333333</v>
      </c>
      <c r="E66" s="33">
        <v>79.5</v>
      </c>
      <c r="F66" s="33">
        <f t="shared" si="0"/>
        <v>12</v>
      </c>
      <c r="G66" s="33"/>
      <c r="H66" s="29"/>
      <c r="I66" s="2"/>
    </row>
    <row r="67" spans="3:9" ht="15">
      <c r="C67" s="27"/>
      <c r="D67" s="31">
        <v>38094.66388888889</v>
      </c>
      <c r="E67" s="33">
        <v>81</v>
      </c>
      <c r="F67" s="33">
        <f t="shared" si="0"/>
        <v>12.799999999999955</v>
      </c>
      <c r="G67" s="33"/>
      <c r="H67" s="29"/>
      <c r="I67" s="2"/>
    </row>
    <row r="68" spans="3:9" ht="15">
      <c r="C68" s="27"/>
      <c r="D68" s="31">
        <v>38094.669444444444</v>
      </c>
      <c r="E68" s="33">
        <v>82.6</v>
      </c>
      <c r="F68" s="33">
        <f t="shared" si="0"/>
        <v>12.800000000000068</v>
      </c>
      <c r="G68" s="33"/>
      <c r="H68" s="29"/>
      <c r="I68" s="2"/>
    </row>
    <row r="69" spans="3:9" ht="15">
      <c r="C69" s="27"/>
      <c r="D69" s="31">
        <v>38094.675</v>
      </c>
      <c r="E69" s="33">
        <v>84.2</v>
      </c>
      <c r="F69" s="33">
        <f t="shared" si="0"/>
        <v>12</v>
      </c>
      <c r="G69" s="33"/>
      <c r="H69" s="29"/>
      <c r="I69" s="2"/>
    </row>
    <row r="70" spans="3:9" ht="15">
      <c r="C70" s="27"/>
      <c r="D70" s="31">
        <v>38094.680555555555</v>
      </c>
      <c r="E70" s="33">
        <v>85.7</v>
      </c>
      <c r="F70" s="33">
        <f t="shared" si="0"/>
        <v>12.799999999999955</v>
      </c>
      <c r="G70" s="33"/>
      <c r="H70" s="29"/>
      <c r="I70" s="2"/>
    </row>
    <row r="71" spans="3:9" ht="15">
      <c r="C71" s="27"/>
      <c r="D71" s="31">
        <v>38094.686111111114</v>
      </c>
      <c r="E71" s="33">
        <v>87.3</v>
      </c>
      <c r="F71" s="33">
        <f t="shared" si="0"/>
        <v>12.800000000000068</v>
      </c>
      <c r="G71" s="33"/>
      <c r="H71" s="29"/>
      <c r="I71" s="2"/>
    </row>
    <row r="72" spans="3:9" ht="15">
      <c r="C72" s="27"/>
      <c r="D72" s="31">
        <v>38094.691666666666</v>
      </c>
      <c r="E72" s="33">
        <v>88.9</v>
      </c>
      <c r="F72" s="33">
        <f t="shared" si="0"/>
        <v>12.799999999999955</v>
      </c>
      <c r="G72" s="33"/>
      <c r="H72" s="29"/>
      <c r="I72" s="2"/>
    </row>
    <row r="73" spans="3:9" ht="15">
      <c r="C73" s="27"/>
      <c r="D73" s="31">
        <v>38094.697222222225</v>
      </c>
      <c r="E73" s="33">
        <v>90.5</v>
      </c>
      <c r="F73" s="33">
        <f t="shared" si="0"/>
        <v>12.799999999999955</v>
      </c>
      <c r="G73" s="33"/>
      <c r="H73" s="29"/>
      <c r="I73" s="2"/>
    </row>
    <row r="74" spans="3:9" ht="15">
      <c r="C74" s="27"/>
      <c r="D74" s="31">
        <v>38094.70277777778</v>
      </c>
      <c r="E74" s="33">
        <v>92.1</v>
      </c>
      <c r="F74" s="33">
        <f t="shared" si="0"/>
        <v>12</v>
      </c>
      <c r="G74" s="33"/>
      <c r="H74" s="29"/>
      <c r="I74" s="2"/>
    </row>
    <row r="75" spans="3:9" ht="15">
      <c r="C75" s="27"/>
      <c r="D75" s="31">
        <v>38094.708333333336</v>
      </c>
      <c r="E75" s="33">
        <v>93.6</v>
      </c>
      <c r="F75" s="33">
        <f t="shared" si="0"/>
        <v>12.800000000000068</v>
      </c>
      <c r="G75" s="33"/>
      <c r="H75" s="29"/>
      <c r="I75" s="2"/>
    </row>
    <row r="76" spans="3:9" ht="15">
      <c r="C76" s="27"/>
      <c r="D76" s="31">
        <v>38094.71388888889</v>
      </c>
      <c r="E76" s="33">
        <v>95.2</v>
      </c>
      <c r="F76" s="33">
        <f t="shared" si="0"/>
        <v>12.799999999999955</v>
      </c>
      <c r="G76" s="33"/>
      <c r="H76" s="29"/>
      <c r="I76" s="2"/>
    </row>
    <row r="77" spans="3:9" ht="15">
      <c r="C77" s="27"/>
      <c r="D77" s="31">
        <v>38094.71944444445</v>
      </c>
      <c r="E77" s="33">
        <v>96.8</v>
      </c>
      <c r="F77" s="33">
        <f t="shared" si="0"/>
        <v>12</v>
      </c>
      <c r="G77" s="33"/>
      <c r="H77" s="29"/>
      <c r="I77" s="2"/>
    </row>
    <row r="78" spans="3:9" ht="15">
      <c r="C78" s="27"/>
      <c r="D78" s="31">
        <v>38094.725</v>
      </c>
      <c r="E78" s="33">
        <v>98.3</v>
      </c>
      <c r="F78" s="33">
        <f t="shared" si="0"/>
        <v>12</v>
      </c>
      <c r="G78" s="33"/>
      <c r="H78" s="29"/>
      <c r="I78" s="2"/>
    </row>
    <row r="79" spans="3:9" ht="15">
      <c r="C79" s="27"/>
      <c r="D79" s="31">
        <v>38094.73055555556</v>
      </c>
      <c r="E79" s="33">
        <v>99.8</v>
      </c>
      <c r="F79" s="33">
        <f t="shared" si="0"/>
        <v>12.800000000000068</v>
      </c>
      <c r="G79" s="33"/>
      <c r="H79" s="29"/>
      <c r="I79" s="2"/>
    </row>
    <row r="80" spans="3:9" ht="15">
      <c r="C80" s="27"/>
      <c r="D80" s="31">
        <v>38094.73611111111</v>
      </c>
      <c r="E80" s="33">
        <v>101.4</v>
      </c>
      <c r="F80" s="33">
        <f aca="true" t="shared" si="1" ref="F80:F143">(+E81-E80)*8</f>
        <v>12.799999999999955</v>
      </c>
      <c r="G80" s="33"/>
      <c r="H80" s="29"/>
      <c r="I80" s="2"/>
    </row>
    <row r="81" spans="3:9" ht="15">
      <c r="C81" s="27"/>
      <c r="D81" s="31">
        <v>38094.74166666667</v>
      </c>
      <c r="E81" s="33">
        <v>103</v>
      </c>
      <c r="F81" s="33">
        <f t="shared" si="1"/>
        <v>12</v>
      </c>
      <c r="G81" s="33"/>
      <c r="H81" s="29"/>
      <c r="I81" s="2"/>
    </row>
    <row r="82" spans="3:9" ht="15">
      <c r="C82" s="27"/>
      <c r="D82" s="31">
        <v>38094.74722222222</v>
      </c>
      <c r="E82" s="33">
        <v>104.5</v>
      </c>
      <c r="F82" s="33">
        <f t="shared" si="1"/>
        <v>12</v>
      </c>
      <c r="G82" s="33"/>
      <c r="H82" s="29"/>
      <c r="I82" s="2"/>
    </row>
    <row r="83" spans="3:9" ht="15">
      <c r="C83" s="27"/>
      <c r="D83" s="31">
        <v>38094.75277777778</v>
      </c>
      <c r="E83" s="33">
        <v>106</v>
      </c>
      <c r="F83" s="33">
        <f t="shared" si="1"/>
        <v>12.799999999999955</v>
      </c>
      <c r="G83" s="33"/>
      <c r="H83" s="29"/>
      <c r="I83" s="2"/>
    </row>
    <row r="84" spans="3:9" ht="15">
      <c r="C84" s="27"/>
      <c r="D84" s="31">
        <v>38094.75833333333</v>
      </c>
      <c r="E84" s="33">
        <v>107.6</v>
      </c>
      <c r="F84" s="33">
        <f t="shared" si="1"/>
        <v>12.800000000000068</v>
      </c>
      <c r="G84" s="33"/>
      <c r="H84" s="29"/>
      <c r="I84" s="2"/>
    </row>
    <row r="85" spans="3:9" ht="15">
      <c r="C85" s="27"/>
      <c r="D85" s="31">
        <v>38094.76388888889</v>
      </c>
      <c r="E85" s="33">
        <v>109.2</v>
      </c>
      <c r="F85" s="33">
        <f t="shared" si="1"/>
        <v>12.799999999999955</v>
      </c>
      <c r="G85" s="33"/>
      <c r="H85" s="29"/>
      <c r="I85" s="2"/>
    </row>
    <row r="86" spans="3:9" ht="15">
      <c r="C86" s="27"/>
      <c r="D86" s="31">
        <v>38094.76944444444</v>
      </c>
      <c r="E86" s="33">
        <v>110.8</v>
      </c>
      <c r="F86" s="33">
        <f t="shared" si="1"/>
        <v>12</v>
      </c>
      <c r="G86" s="33"/>
      <c r="H86" s="29"/>
      <c r="I86" s="2"/>
    </row>
    <row r="87" spans="3:9" ht="15">
      <c r="C87" s="27"/>
      <c r="D87" s="31">
        <v>38094.775</v>
      </c>
      <c r="E87" s="33">
        <v>112.3</v>
      </c>
      <c r="F87" s="33">
        <f t="shared" si="1"/>
        <v>12.800000000000068</v>
      </c>
      <c r="G87" s="33"/>
      <c r="H87" s="29"/>
      <c r="I87" s="2"/>
    </row>
    <row r="88" spans="3:9" ht="15">
      <c r="C88" s="27"/>
      <c r="D88" s="31">
        <v>38094.78055555555</v>
      </c>
      <c r="E88" s="33">
        <v>113.9</v>
      </c>
      <c r="F88" s="33">
        <f t="shared" si="1"/>
        <v>12</v>
      </c>
      <c r="G88" s="33"/>
      <c r="H88" s="29"/>
      <c r="I88" s="2"/>
    </row>
    <row r="89" spans="3:9" ht="15">
      <c r="C89" s="27"/>
      <c r="D89" s="31">
        <v>38094.78611111111</v>
      </c>
      <c r="E89" s="33">
        <v>115.4</v>
      </c>
      <c r="F89" s="33">
        <f t="shared" si="1"/>
        <v>12.799999999999955</v>
      </c>
      <c r="G89" s="33"/>
      <c r="H89" s="29"/>
      <c r="I89" s="2"/>
    </row>
    <row r="90" spans="3:9" ht="15">
      <c r="C90" s="27"/>
      <c r="D90" s="31">
        <v>38094.791666666664</v>
      </c>
      <c r="E90" s="33">
        <v>117</v>
      </c>
      <c r="F90" s="33">
        <f t="shared" si="1"/>
        <v>12.799999999999955</v>
      </c>
      <c r="G90" s="33"/>
      <c r="H90" s="29"/>
      <c r="I90" s="2"/>
    </row>
    <row r="91" spans="3:9" ht="15">
      <c r="C91" s="27"/>
      <c r="D91" s="31">
        <v>38094.79722222222</v>
      </c>
      <c r="E91" s="33">
        <v>118.6</v>
      </c>
      <c r="F91" s="33">
        <f t="shared" si="1"/>
        <v>12.800000000000068</v>
      </c>
      <c r="G91" s="33"/>
      <c r="H91" s="29"/>
      <c r="I91" s="2"/>
    </row>
    <row r="92" spans="3:9" ht="15">
      <c r="C92" s="27"/>
      <c r="D92" s="31">
        <v>38094.802777777775</v>
      </c>
      <c r="E92" s="33">
        <v>120.2</v>
      </c>
      <c r="F92" s="33">
        <f t="shared" si="1"/>
        <v>12</v>
      </c>
      <c r="G92" s="33"/>
      <c r="H92" s="29"/>
      <c r="I92" s="2"/>
    </row>
    <row r="93" spans="3:9" ht="15">
      <c r="C93" s="27"/>
      <c r="D93" s="31">
        <v>38094.808333333334</v>
      </c>
      <c r="E93" s="33">
        <v>121.7</v>
      </c>
      <c r="F93" s="33">
        <f t="shared" si="1"/>
        <v>12.799999999999955</v>
      </c>
      <c r="G93" s="33"/>
      <c r="H93" s="29"/>
      <c r="I93" s="2"/>
    </row>
    <row r="94" spans="3:9" ht="15">
      <c r="C94" s="27"/>
      <c r="D94" s="31">
        <v>38094.813888888886</v>
      </c>
      <c r="E94" s="33">
        <v>123.3</v>
      </c>
      <c r="F94" s="33">
        <f t="shared" si="1"/>
        <v>12.800000000000068</v>
      </c>
      <c r="G94" s="33"/>
      <c r="H94" s="29"/>
      <c r="I94" s="2"/>
    </row>
    <row r="95" spans="3:9" ht="15">
      <c r="C95" s="27"/>
      <c r="D95" s="31">
        <v>38094.819444444445</v>
      </c>
      <c r="E95" s="33">
        <v>124.9</v>
      </c>
      <c r="F95" s="33">
        <f t="shared" si="1"/>
        <v>12.799999999999955</v>
      </c>
      <c r="G95" s="33"/>
      <c r="H95" s="29"/>
      <c r="I95" s="2"/>
    </row>
    <row r="96" spans="3:9" ht="15">
      <c r="C96" s="27"/>
      <c r="D96" s="31">
        <v>38094.825</v>
      </c>
      <c r="E96" s="33">
        <v>126.5</v>
      </c>
      <c r="F96" s="33">
        <f t="shared" si="1"/>
        <v>12.799999999999955</v>
      </c>
      <c r="G96" s="33"/>
      <c r="H96" s="29"/>
      <c r="I96" s="2"/>
    </row>
    <row r="97" spans="3:9" ht="15">
      <c r="C97" s="27"/>
      <c r="D97" s="31">
        <v>38094.830555555556</v>
      </c>
      <c r="E97" s="33">
        <v>128.1</v>
      </c>
      <c r="F97" s="33">
        <f t="shared" si="1"/>
        <v>12.799999999999955</v>
      </c>
      <c r="G97" s="33"/>
      <c r="H97" s="29"/>
      <c r="I97" s="2"/>
    </row>
    <row r="98" spans="3:9" ht="15">
      <c r="C98" s="27"/>
      <c r="D98" s="31">
        <v>38094.83611111111</v>
      </c>
      <c r="E98" s="33">
        <v>129.7</v>
      </c>
      <c r="F98" s="33">
        <f t="shared" si="1"/>
        <v>12.800000000000182</v>
      </c>
      <c r="G98" s="33"/>
      <c r="H98" s="29"/>
      <c r="I98" s="2"/>
    </row>
    <row r="99" spans="3:9" ht="15">
      <c r="C99" s="27"/>
      <c r="D99" s="31">
        <v>38094.84166666667</v>
      </c>
      <c r="E99" s="33">
        <v>131.3</v>
      </c>
      <c r="F99" s="33">
        <f t="shared" si="1"/>
        <v>12.799999999999955</v>
      </c>
      <c r="G99" s="33"/>
      <c r="H99" s="29"/>
      <c r="I99" s="2"/>
    </row>
    <row r="100" spans="3:9" ht="15">
      <c r="C100" s="27"/>
      <c r="D100" s="31">
        <v>38094.84722222222</v>
      </c>
      <c r="E100" s="33">
        <v>132.9</v>
      </c>
      <c r="F100" s="33">
        <f t="shared" si="1"/>
        <v>12.799999999999955</v>
      </c>
      <c r="G100" s="33"/>
      <c r="H100" s="29"/>
      <c r="I100" s="2"/>
    </row>
    <row r="101" spans="3:9" ht="15">
      <c r="C101" s="27"/>
      <c r="D101" s="31">
        <v>38094.85277777778</v>
      </c>
      <c r="E101" s="33">
        <v>134.5</v>
      </c>
      <c r="F101" s="33">
        <f t="shared" si="1"/>
        <v>12.799999999999955</v>
      </c>
      <c r="G101" s="33"/>
      <c r="H101" s="29"/>
      <c r="I101" s="2"/>
    </row>
    <row r="102" spans="3:9" ht="15">
      <c r="C102" s="27"/>
      <c r="D102" s="31">
        <v>38094.85833333333</v>
      </c>
      <c r="E102" s="33">
        <v>136.1</v>
      </c>
      <c r="F102" s="33">
        <f t="shared" si="1"/>
        <v>12.799999999999955</v>
      </c>
      <c r="G102" s="33"/>
      <c r="H102" s="29"/>
      <c r="I102" s="2"/>
    </row>
    <row r="103" spans="3:9" ht="15">
      <c r="C103" s="27"/>
      <c r="D103" s="31">
        <v>38094.86388888889</v>
      </c>
      <c r="E103" s="33">
        <v>137.7</v>
      </c>
      <c r="F103" s="33">
        <f t="shared" si="1"/>
        <v>12.800000000000182</v>
      </c>
      <c r="G103" s="33"/>
      <c r="H103" s="29"/>
      <c r="I103" s="2"/>
    </row>
    <row r="104" spans="3:9" ht="15">
      <c r="C104" s="27"/>
      <c r="D104" s="31">
        <v>38094.86944444444</v>
      </c>
      <c r="E104" s="33">
        <v>139.3</v>
      </c>
      <c r="F104" s="33">
        <f t="shared" si="1"/>
        <v>12.799999999999955</v>
      </c>
      <c r="G104" s="33"/>
      <c r="H104" s="29"/>
      <c r="I104" s="2"/>
    </row>
    <row r="105" spans="3:9" ht="15">
      <c r="C105" s="27"/>
      <c r="D105" s="31">
        <v>38094.875</v>
      </c>
      <c r="E105" s="33">
        <v>140.9</v>
      </c>
      <c r="F105" s="33">
        <f t="shared" si="1"/>
        <v>12.799999999999955</v>
      </c>
      <c r="G105" s="33"/>
      <c r="H105" s="29"/>
      <c r="I105" s="2"/>
    </row>
    <row r="106" spans="3:9" ht="15">
      <c r="C106" s="27"/>
      <c r="D106" s="31">
        <v>38094.88055555556</v>
      </c>
      <c r="E106" s="33">
        <v>142.5</v>
      </c>
      <c r="F106" s="33">
        <f t="shared" si="1"/>
        <v>12.799999999999955</v>
      </c>
      <c r="G106" s="33"/>
      <c r="H106" s="29"/>
      <c r="I106" s="2"/>
    </row>
    <row r="107" spans="3:9" ht="15">
      <c r="C107" s="27"/>
      <c r="D107" s="31">
        <v>38094.88611111111</v>
      </c>
      <c r="E107" s="33">
        <v>144.1</v>
      </c>
      <c r="F107" s="33">
        <f t="shared" si="1"/>
        <v>12.799999999999955</v>
      </c>
      <c r="G107" s="33"/>
      <c r="H107" s="29"/>
      <c r="I107" s="2"/>
    </row>
    <row r="108" spans="3:9" ht="15">
      <c r="C108" s="27"/>
      <c r="D108" s="31">
        <v>38094.89166666667</v>
      </c>
      <c r="E108" s="33">
        <v>145.7</v>
      </c>
      <c r="F108" s="33">
        <f t="shared" si="1"/>
        <v>12.800000000000182</v>
      </c>
      <c r="G108" s="33"/>
      <c r="H108" s="29"/>
      <c r="I108" s="2"/>
    </row>
    <row r="109" spans="3:9" ht="15">
      <c r="C109" s="27"/>
      <c r="D109" s="31">
        <v>38094.89722222222</v>
      </c>
      <c r="E109" s="33">
        <v>147.3</v>
      </c>
      <c r="F109" s="33">
        <f t="shared" si="1"/>
        <v>12.799999999999955</v>
      </c>
      <c r="G109" s="33"/>
      <c r="H109" s="29"/>
      <c r="I109" s="2"/>
    </row>
    <row r="110" spans="3:9" ht="15">
      <c r="C110" s="27"/>
      <c r="D110" s="31">
        <v>38094.90277777778</v>
      </c>
      <c r="E110" s="33">
        <v>148.9</v>
      </c>
      <c r="F110" s="33">
        <f t="shared" si="1"/>
        <v>12.799999999999955</v>
      </c>
      <c r="G110" s="33"/>
      <c r="H110" s="29"/>
      <c r="I110" s="2"/>
    </row>
    <row r="111" spans="3:9" ht="15">
      <c r="C111" s="27"/>
      <c r="D111" s="31">
        <v>38094.90833333333</v>
      </c>
      <c r="E111" s="33">
        <v>150.5</v>
      </c>
      <c r="F111" s="33">
        <f t="shared" si="1"/>
        <v>12.799999999999955</v>
      </c>
      <c r="G111" s="33"/>
      <c r="H111" s="29"/>
      <c r="I111" s="2"/>
    </row>
    <row r="112" spans="3:9" ht="15">
      <c r="C112" s="27"/>
      <c r="D112" s="31">
        <v>38094.91388888889</v>
      </c>
      <c r="E112" s="33">
        <v>152.1</v>
      </c>
      <c r="F112" s="33">
        <f t="shared" si="1"/>
        <v>12.799999999999955</v>
      </c>
      <c r="G112" s="33"/>
      <c r="H112" s="29"/>
      <c r="I112" s="2"/>
    </row>
    <row r="113" spans="3:9" ht="15">
      <c r="C113" s="27"/>
      <c r="D113" s="31">
        <v>38094.919444444444</v>
      </c>
      <c r="E113" s="33">
        <v>153.7</v>
      </c>
      <c r="F113" s="33">
        <f t="shared" si="1"/>
        <v>12.800000000000182</v>
      </c>
      <c r="G113" s="33"/>
      <c r="H113" s="29"/>
      <c r="I113" s="2"/>
    </row>
    <row r="114" spans="3:9" ht="15">
      <c r="C114" s="27"/>
      <c r="D114" s="31">
        <v>38094.925</v>
      </c>
      <c r="E114" s="33">
        <v>155.3</v>
      </c>
      <c r="F114" s="33">
        <f t="shared" si="1"/>
        <v>12</v>
      </c>
      <c r="G114" s="33"/>
      <c r="H114" s="29"/>
      <c r="I114" s="2"/>
    </row>
    <row r="115" spans="3:9" ht="15">
      <c r="C115" s="27"/>
      <c r="D115" s="31">
        <v>38094.930555555555</v>
      </c>
      <c r="E115" s="33">
        <v>156.8</v>
      </c>
      <c r="F115" s="33">
        <f t="shared" si="1"/>
        <v>12.799999999999955</v>
      </c>
      <c r="G115" s="33"/>
      <c r="H115" s="29"/>
      <c r="I115" s="2"/>
    </row>
    <row r="116" spans="3:9" ht="15">
      <c r="C116" s="27"/>
      <c r="D116" s="31">
        <v>38094.936111111114</v>
      </c>
      <c r="E116" s="33">
        <v>158.4</v>
      </c>
      <c r="F116" s="33">
        <f t="shared" si="1"/>
        <v>12.799999999999955</v>
      </c>
      <c r="G116" s="33"/>
      <c r="H116" s="29"/>
      <c r="I116" s="2"/>
    </row>
    <row r="117" spans="3:9" ht="15">
      <c r="C117" s="27"/>
      <c r="D117" s="31">
        <v>38094.941666666666</v>
      </c>
      <c r="E117" s="33">
        <v>160</v>
      </c>
      <c r="F117" s="33">
        <f t="shared" si="1"/>
        <v>12.799999999999955</v>
      </c>
      <c r="G117" s="33"/>
      <c r="H117" s="29"/>
      <c r="I117" s="2"/>
    </row>
    <row r="118" spans="3:9" ht="15">
      <c r="C118" s="27"/>
      <c r="D118" s="31">
        <v>38094.947222222225</v>
      </c>
      <c r="E118" s="33">
        <v>161.6</v>
      </c>
      <c r="F118" s="33">
        <f t="shared" si="1"/>
        <v>12</v>
      </c>
      <c r="G118" s="33"/>
      <c r="H118" s="29"/>
      <c r="I118" s="2"/>
    </row>
    <row r="119" spans="3:9" ht="15">
      <c r="C119" s="27"/>
      <c r="D119" s="31">
        <v>38094.95277777778</v>
      </c>
      <c r="E119" s="33">
        <v>163.1</v>
      </c>
      <c r="F119" s="33">
        <f t="shared" si="1"/>
        <v>12.799999999999955</v>
      </c>
      <c r="G119" s="33"/>
      <c r="H119" s="29"/>
      <c r="I119" s="2"/>
    </row>
    <row r="120" spans="3:9" ht="15">
      <c r="C120" s="27"/>
      <c r="D120" s="31">
        <v>38094.958333333336</v>
      </c>
      <c r="E120" s="33">
        <v>164.7</v>
      </c>
      <c r="F120" s="33">
        <f t="shared" si="1"/>
        <v>12</v>
      </c>
      <c r="G120" s="33"/>
      <c r="H120" s="29"/>
      <c r="I120" s="2"/>
    </row>
    <row r="121" spans="3:9" ht="15">
      <c r="C121" s="27"/>
      <c r="D121" s="31">
        <v>38094.96388888889</v>
      </c>
      <c r="E121" s="33">
        <v>166.2</v>
      </c>
      <c r="F121" s="33">
        <f t="shared" si="1"/>
        <v>12</v>
      </c>
      <c r="G121" s="33"/>
      <c r="H121" s="29"/>
      <c r="I121" s="2"/>
    </row>
    <row r="122" spans="3:9" ht="15">
      <c r="C122" s="27"/>
      <c r="D122" s="31">
        <v>38094.96944444445</v>
      </c>
      <c r="E122" s="33">
        <v>167.7</v>
      </c>
      <c r="F122" s="33">
        <f t="shared" si="1"/>
        <v>12.800000000000182</v>
      </c>
      <c r="G122" s="33"/>
      <c r="H122" s="29"/>
      <c r="I122" s="2"/>
    </row>
    <row r="123" spans="3:9" ht="15">
      <c r="C123" s="27"/>
      <c r="D123" s="31">
        <v>38094.975</v>
      </c>
      <c r="E123" s="33">
        <v>169.3</v>
      </c>
      <c r="F123" s="33">
        <f t="shared" si="1"/>
        <v>12</v>
      </c>
      <c r="G123" s="33"/>
      <c r="H123" s="29"/>
      <c r="I123" s="2"/>
    </row>
    <row r="124" spans="3:9" ht="15">
      <c r="C124" s="27"/>
      <c r="D124" s="31">
        <v>38094.98055555556</v>
      </c>
      <c r="E124" s="33">
        <v>170.8</v>
      </c>
      <c r="F124" s="33">
        <f t="shared" si="1"/>
        <v>12.799999999999955</v>
      </c>
      <c r="G124" s="33"/>
      <c r="H124" s="29"/>
      <c r="I124" s="2"/>
    </row>
    <row r="125" spans="3:9" ht="15">
      <c r="C125" s="27"/>
      <c r="D125" s="31">
        <v>38094.98611111111</v>
      </c>
      <c r="E125" s="33">
        <v>172.4</v>
      </c>
      <c r="F125" s="33">
        <f t="shared" si="1"/>
        <v>12</v>
      </c>
      <c r="G125" s="33"/>
      <c r="H125" s="29"/>
      <c r="I125" s="2"/>
    </row>
    <row r="126" spans="3:9" ht="15">
      <c r="C126" s="27"/>
      <c r="D126" s="31">
        <v>38094.99166666667</v>
      </c>
      <c r="E126" s="33">
        <v>173.9</v>
      </c>
      <c r="F126" s="33">
        <f t="shared" si="1"/>
        <v>12</v>
      </c>
      <c r="G126" s="33"/>
      <c r="H126" s="29"/>
      <c r="I126" s="2"/>
    </row>
    <row r="127" spans="3:9" ht="15">
      <c r="C127" s="27"/>
      <c r="D127" s="31">
        <v>38094.99722222222</v>
      </c>
      <c r="E127" s="33">
        <v>175.4</v>
      </c>
      <c r="F127" s="33">
        <f t="shared" si="1"/>
        <v>12.799999999999955</v>
      </c>
      <c r="G127" s="33"/>
      <c r="H127" s="29"/>
      <c r="I127" s="2"/>
    </row>
    <row r="128" spans="3:9" ht="15">
      <c r="C128" s="27"/>
      <c r="D128" s="31">
        <v>38095.00277777778</v>
      </c>
      <c r="E128" s="33">
        <v>177</v>
      </c>
      <c r="F128" s="33">
        <f t="shared" si="1"/>
        <v>12</v>
      </c>
      <c r="G128" s="33"/>
      <c r="H128" s="29"/>
      <c r="I128" s="2"/>
    </row>
    <row r="129" spans="3:9" ht="15">
      <c r="C129" s="27"/>
      <c r="D129" s="31">
        <v>38095.00833333333</v>
      </c>
      <c r="E129" s="33">
        <v>178.5</v>
      </c>
      <c r="F129" s="33">
        <f t="shared" si="1"/>
        <v>12.799999999999955</v>
      </c>
      <c r="G129" s="33"/>
      <c r="H129" s="29"/>
      <c r="I129" s="2"/>
    </row>
    <row r="130" spans="3:9" ht="15">
      <c r="C130" s="2"/>
      <c r="D130" s="31">
        <v>38095.01388888889</v>
      </c>
      <c r="E130" s="33">
        <v>180.1</v>
      </c>
      <c r="F130" s="33">
        <f t="shared" si="1"/>
        <v>12</v>
      </c>
      <c r="G130" s="33"/>
      <c r="H130" s="29"/>
      <c r="I130" s="2"/>
    </row>
    <row r="131" spans="3:9" ht="15">
      <c r="C131" s="2"/>
      <c r="D131" s="31">
        <v>38095.01944444444</v>
      </c>
      <c r="E131" s="33">
        <v>181.6</v>
      </c>
      <c r="F131" s="33">
        <f t="shared" si="1"/>
        <v>12.799999999999955</v>
      </c>
      <c r="G131" s="33"/>
      <c r="H131" s="29"/>
      <c r="I131" s="2"/>
    </row>
    <row r="132" spans="3:9" ht="15">
      <c r="C132" s="2"/>
      <c r="D132" s="31">
        <v>38095.025</v>
      </c>
      <c r="E132" s="33">
        <v>183.2</v>
      </c>
      <c r="F132" s="33">
        <f t="shared" si="1"/>
        <v>12</v>
      </c>
      <c r="G132" s="33"/>
      <c r="H132" s="29"/>
      <c r="I132" s="2"/>
    </row>
    <row r="133" spans="3:9" ht="15">
      <c r="C133" s="2"/>
      <c r="D133" s="31">
        <v>38095.03055555555</v>
      </c>
      <c r="E133" s="33">
        <v>184.7</v>
      </c>
      <c r="F133" s="33">
        <f t="shared" si="1"/>
        <v>12.800000000000182</v>
      </c>
      <c r="G133" s="33"/>
      <c r="H133" s="29"/>
      <c r="I133" s="2"/>
    </row>
    <row r="134" spans="3:9" ht="15">
      <c r="C134" s="2"/>
      <c r="D134" s="31">
        <v>38095.03611111111</v>
      </c>
      <c r="E134" s="33">
        <v>186.3</v>
      </c>
      <c r="F134" s="33">
        <f t="shared" si="1"/>
        <v>12</v>
      </c>
      <c r="G134" s="33"/>
      <c r="H134" s="29"/>
      <c r="I134" s="2"/>
    </row>
    <row r="135" spans="3:9" ht="15">
      <c r="C135" s="2"/>
      <c r="D135" s="31">
        <v>38095.041666666664</v>
      </c>
      <c r="E135" s="33">
        <v>187.8</v>
      </c>
      <c r="F135" s="33">
        <f t="shared" si="1"/>
        <v>12</v>
      </c>
      <c r="G135" s="33"/>
      <c r="H135" s="29"/>
      <c r="I135" s="2"/>
    </row>
    <row r="136" spans="3:9" ht="15">
      <c r="C136" s="2"/>
      <c r="D136" s="31">
        <v>38095.04722222222</v>
      </c>
      <c r="E136" s="33">
        <v>189.3</v>
      </c>
      <c r="F136" s="33">
        <f t="shared" si="1"/>
        <v>12</v>
      </c>
      <c r="G136" s="33"/>
      <c r="H136" s="29"/>
      <c r="I136" s="2"/>
    </row>
    <row r="137" spans="3:9" ht="15">
      <c r="C137" s="2"/>
      <c r="D137" s="31">
        <v>38095.052777777775</v>
      </c>
      <c r="E137" s="33">
        <v>190.8</v>
      </c>
      <c r="F137" s="33">
        <f t="shared" si="1"/>
        <v>12.799999999999955</v>
      </c>
      <c r="G137" s="33"/>
      <c r="H137" s="29"/>
      <c r="I137" s="2"/>
    </row>
    <row r="138" spans="3:9" ht="15">
      <c r="C138" s="2"/>
      <c r="D138" s="31">
        <v>38095.058333333334</v>
      </c>
      <c r="E138" s="33">
        <v>192.4</v>
      </c>
      <c r="F138" s="33">
        <f t="shared" si="1"/>
        <v>12</v>
      </c>
      <c r="G138" s="33"/>
      <c r="H138" s="29"/>
      <c r="I138" s="2"/>
    </row>
    <row r="139" spans="3:9" ht="15">
      <c r="C139" s="2"/>
      <c r="D139" s="31">
        <v>38095.063888888886</v>
      </c>
      <c r="E139" s="33">
        <v>193.9</v>
      </c>
      <c r="F139" s="33">
        <f t="shared" si="1"/>
        <v>12</v>
      </c>
      <c r="G139" s="33"/>
      <c r="H139" s="29"/>
      <c r="I139" s="2"/>
    </row>
    <row r="140" spans="3:9" ht="15">
      <c r="C140" s="2"/>
      <c r="D140" s="31">
        <v>38095.069444444445</v>
      </c>
      <c r="E140" s="33">
        <v>195.4</v>
      </c>
      <c r="F140" s="33">
        <f t="shared" si="1"/>
        <v>12.799999999999955</v>
      </c>
      <c r="G140" s="33"/>
      <c r="H140" s="29"/>
      <c r="I140" s="2"/>
    </row>
    <row r="141" spans="3:9" ht="15">
      <c r="C141" s="2"/>
      <c r="D141" s="31">
        <v>38095.075</v>
      </c>
      <c r="E141" s="33">
        <v>197</v>
      </c>
      <c r="F141" s="33">
        <f t="shared" si="1"/>
        <v>12</v>
      </c>
      <c r="G141" s="33"/>
      <c r="H141" s="29"/>
      <c r="I141" s="2"/>
    </row>
    <row r="142" spans="3:9" ht="15">
      <c r="C142" s="2"/>
      <c r="D142" s="31">
        <v>38095.080555555556</v>
      </c>
      <c r="E142" s="33">
        <v>198.5</v>
      </c>
      <c r="F142" s="33">
        <f t="shared" si="1"/>
        <v>10.400000000000091</v>
      </c>
      <c r="G142" s="33"/>
      <c r="H142" s="29"/>
      <c r="I142" s="2"/>
    </row>
    <row r="143" spans="3:9" ht="15">
      <c r="C143" s="2"/>
      <c r="D143" s="31">
        <v>38095.08611111111</v>
      </c>
      <c r="E143" s="33">
        <v>199.8</v>
      </c>
      <c r="F143" s="33">
        <f t="shared" si="1"/>
        <v>12</v>
      </c>
      <c r="G143" s="33"/>
      <c r="H143" s="29"/>
      <c r="I143" s="2"/>
    </row>
    <row r="144" spans="3:9" ht="15">
      <c r="C144" s="2"/>
      <c r="D144" s="31">
        <v>38095.09166666667</v>
      </c>
      <c r="E144" s="33">
        <v>201.3</v>
      </c>
      <c r="F144" s="33">
        <f aca="true" t="shared" si="2" ref="F144:F207">(+E145-E144)*8</f>
        <v>12.799999999999955</v>
      </c>
      <c r="G144" s="33"/>
      <c r="H144" s="29"/>
      <c r="I144" s="2"/>
    </row>
    <row r="145" spans="3:9" ht="15">
      <c r="C145" s="2"/>
      <c r="D145" s="31">
        <v>38094.375</v>
      </c>
      <c r="E145" s="33">
        <v>202.9</v>
      </c>
      <c r="F145" s="33">
        <f t="shared" si="2"/>
        <v>12</v>
      </c>
      <c r="G145" s="33"/>
      <c r="H145" s="29"/>
      <c r="I145" s="2"/>
    </row>
    <row r="146" spans="3:9" ht="15">
      <c r="C146" s="2"/>
      <c r="D146" s="31">
        <v>38094.38055555556</v>
      </c>
      <c r="E146" s="33">
        <v>204.4</v>
      </c>
      <c r="F146" s="33">
        <f t="shared" si="2"/>
        <v>12</v>
      </c>
      <c r="G146" s="33"/>
      <c r="H146" s="29"/>
      <c r="I146" s="2"/>
    </row>
    <row r="147" spans="3:9" ht="15">
      <c r="C147" s="2"/>
      <c r="D147" s="31">
        <v>38094.38611111111</v>
      </c>
      <c r="E147" s="33">
        <v>205.9</v>
      </c>
      <c r="F147" s="33">
        <f t="shared" si="2"/>
        <v>12.799999999999955</v>
      </c>
      <c r="G147" s="33"/>
      <c r="H147" s="29"/>
      <c r="I147" s="2"/>
    </row>
    <row r="148" spans="3:9" ht="15">
      <c r="C148" s="2"/>
      <c r="D148" s="31">
        <v>38094.39166666667</v>
      </c>
      <c r="E148" s="33">
        <v>207.5</v>
      </c>
      <c r="F148" s="33">
        <f t="shared" si="2"/>
        <v>12</v>
      </c>
      <c r="G148" s="33"/>
      <c r="H148" s="29"/>
      <c r="I148" s="2"/>
    </row>
    <row r="149" spans="3:9" ht="15">
      <c r="C149" s="2"/>
      <c r="D149" s="31">
        <v>38094.39722222222</v>
      </c>
      <c r="E149" s="33">
        <v>209</v>
      </c>
      <c r="F149" s="33">
        <f t="shared" si="2"/>
        <v>12</v>
      </c>
      <c r="G149" s="33"/>
      <c r="H149" s="29"/>
      <c r="I149" s="2"/>
    </row>
    <row r="150" spans="3:9" ht="15">
      <c r="C150" s="2"/>
      <c r="D150" s="31">
        <v>38094.40277777778</v>
      </c>
      <c r="E150" s="33">
        <v>210.5</v>
      </c>
      <c r="F150" s="33">
        <f t="shared" si="2"/>
        <v>12.799999999999955</v>
      </c>
      <c r="G150" s="33"/>
      <c r="H150" s="29"/>
      <c r="I150" s="2"/>
    </row>
    <row r="151" spans="3:9" ht="15">
      <c r="C151" s="2"/>
      <c r="D151" s="31">
        <v>38094.40833333333</v>
      </c>
      <c r="E151" s="33">
        <v>212.1</v>
      </c>
      <c r="F151" s="33">
        <f t="shared" si="2"/>
        <v>12</v>
      </c>
      <c r="G151" s="33"/>
      <c r="H151" s="29"/>
      <c r="I151" s="2"/>
    </row>
    <row r="152" spans="3:9" ht="15">
      <c r="C152" s="2"/>
      <c r="D152" s="31">
        <v>38094.41388888889</v>
      </c>
      <c r="E152" s="33">
        <v>213.6</v>
      </c>
      <c r="F152" s="33">
        <f t="shared" si="2"/>
        <v>12</v>
      </c>
      <c r="G152" s="33"/>
      <c r="H152" s="29"/>
      <c r="I152" s="2"/>
    </row>
    <row r="153" spans="3:9" ht="15">
      <c r="C153" s="2"/>
      <c r="D153" s="31">
        <v>38094.419444444444</v>
      </c>
      <c r="E153" s="33">
        <v>215.1</v>
      </c>
      <c r="F153" s="33">
        <f t="shared" si="2"/>
        <v>12</v>
      </c>
      <c r="G153" s="33"/>
      <c r="H153" s="29"/>
      <c r="I153" s="2"/>
    </row>
    <row r="154" spans="3:9" ht="15">
      <c r="C154" s="2"/>
      <c r="D154" s="31">
        <v>38094.425</v>
      </c>
      <c r="E154" s="33">
        <v>216.6</v>
      </c>
      <c r="F154" s="33">
        <f t="shared" si="2"/>
        <v>12</v>
      </c>
      <c r="G154" s="33"/>
      <c r="H154" s="29"/>
      <c r="I154" s="2"/>
    </row>
    <row r="155" spans="3:9" ht="15">
      <c r="C155" s="2"/>
      <c r="D155" s="31">
        <v>38094.430555555555</v>
      </c>
      <c r="E155" s="33">
        <v>218.1</v>
      </c>
      <c r="F155" s="33">
        <f t="shared" si="2"/>
        <v>12.799999999999955</v>
      </c>
      <c r="G155" s="33"/>
      <c r="H155" s="29"/>
      <c r="I155" s="2"/>
    </row>
    <row r="156" spans="3:9" ht="15">
      <c r="C156" s="2"/>
      <c r="D156" s="31">
        <v>38094.436111111114</v>
      </c>
      <c r="E156" s="33">
        <v>219.7</v>
      </c>
      <c r="F156" s="33">
        <f t="shared" si="2"/>
        <v>12</v>
      </c>
      <c r="G156" s="33"/>
      <c r="H156" s="29"/>
      <c r="I156" s="2"/>
    </row>
    <row r="157" spans="3:9" ht="15">
      <c r="C157" s="2"/>
      <c r="D157" s="31">
        <v>38094.441666666666</v>
      </c>
      <c r="E157" s="33">
        <v>221.2</v>
      </c>
      <c r="F157" s="33">
        <f t="shared" si="2"/>
        <v>12</v>
      </c>
      <c r="G157" s="33"/>
      <c r="H157" s="29"/>
      <c r="I157" s="2"/>
    </row>
    <row r="158" spans="3:9" ht="15">
      <c r="C158" s="2"/>
      <c r="D158" s="31">
        <v>38094.447222222225</v>
      </c>
      <c r="E158" s="33">
        <v>222.7</v>
      </c>
      <c r="F158" s="33">
        <f t="shared" si="2"/>
        <v>12.800000000000182</v>
      </c>
      <c r="G158" s="33"/>
      <c r="H158" s="29"/>
      <c r="I158" s="2"/>
    </row>
    <row r="159" spans="3:9" ht="15">
      <c r="C159" s="2"/>
      <c r="D159" s="31">
        <v>38094.45277777778</v>
      </c>
      <c r="E159" s="33">
        <v>224.3</v>
      </c>
      <c r="F159" s="33">
        <f t="shared" si="2"/>
        <v>12.799999999999955</v>
      </c>
      <c r="G159" s="33"/>
      <c r="H159" s="29"/>
      <c r="I159" s="2"/>
    </row>
    <row r="160" spans="3:9" ht="15">
      <c r="C160" s="2"/>
      <c r="D160" s="31">
        <v>38094.458333333336</v>
      </c>
      <c r="E160" s="33">
        <v>225.9</v>
      </c>
      <c r="F160" s="33">
        <f t="shared" si="2"/>
        <v>12</v>
      </c>
      <c r="G160" s="33"/>
      <c r="H160" s="29"/>
      <c r="I160" s="2"/>
    </row>
    <row r="161" spans="3:9" ht="15">
      <c r="C161" s="2"/>
      <c r="D161" s="31">
        <v>38094.46388888889</v>
      </c>
      <c r="E161" s="33">
        <v>227.4</v>
      </c>
      <c r="F161" s="33">
        <f t="shared" si="2"/>
        <v>12.799999999999955</v>
      </c>
      <c r="G161" s="33"/>
      <c r="H161" s="29"/>
      <c r="I161" s="2"/>
    </row>
    <row r="162" spans="3:9" ht="15">
      <c r="C162" s="2"/>
      <c r="D162" s="31">
        <v>38094.46944444445</v>
      </c>
      <c r="E162" s="33">
        <v>229</v>
      </c>
      <c r="F162" s="33">
        <f t="shared" si="2"/>
        <v>12.799999999999955</v>
      </c>
      <c r="G162" s="33"/>
      <c r="H162" s="29"/>
      <c r="I162" s="2"/>
    </row>
    <row r="163" spans="3:9" ht="15">
      <c r="C163" s="2"/>
      <c r="D163" s="31">
        <v>38094.475</v>
      </c>
      <c r="E163" s="33">
        <v>230.6</v>
      </c>
      <c r="F163" s="33">
        <f t="shared" si="2"/>
        <v>12.799999999999955</v>
      </c>
      <c r="G163" s="33"/>
      <c r="H163" s="29"/>
      <c r="I163" s="2"/>
    </row>
    <row r="164" spans="3:9" ht="15">
      <c r="C164" s="2"/>
      <c r="D164" s="31">
        <v>38094.48055555556</v>
      </c>
      <c r="E164" s="33">
        <v>232.2</v>
      </c>
      <c r="F164" s="33">
        <f t="shared" si="2"/>
        <v>12</v>
      </c>
      <c r="G164" s="33"/>
      <c r="H164" s="29"/>
      <c r="I164" s="2"/>
    </row>
    <row r="165" spans="3:9" ht="15">
      <c r="C165" s="2"/>
      <c r="D165" s="31">
        <v>38094.48611111111</v>
      </c>
      <c r="E165" s="33">
        <v>233.7</v>
      </c>
      <c r="F165" s="33">
        <f t="shared" si="2"/>
        <v>12.800000000000182</v>
      </c>
      <c r="G165" s="33"/>
      <c r="H165" s="29"/>
      <c r="I165" s="2"/>
    </row>
    <row r="166" spans="3:9" ht="15">
      <c r="C166" s="2"/>
      <c r="D166" s="31">
        <v>38094.49166666667</v>
      </c>
      <c r="E166" s="33">
        <v>235.3</v>
      </c>
      <c r="F166" s="33">
        <f t="shared" si="2"/>
        <v>12.799999999999955</v>
      </c>
      <c r="G166" s="33"/>
      <c r="H166" s="29"/>
      <c r="I166" s="2"/>
    </row>
    <row r="167" spans="3:9" ht="15">
      <c r="C167" s="2"/>
      <c r="D167" s="31">
        <v>38094.49722222222</v>
      </c>
      <c r="E167" s="33">
        <v>236.9</v>
      </c>
      <c r="F167" s="33">
        <f t="shared" si="2"/>
        <v>12.799999999999955</v>
      </c>
      <c r="G167" s="33"/>
      <c r="H167" s="29"/>
      <c r="I167" s="2"/>
    </row>
    <row r="168" spans="3:9" ht="15">
      <c r="C168" s="2"/>
      <c r="D168" s="31">
        <v>38094.50277777778</v>
      </c>
      <c r="E168" s="33">
        <v>238.5</v>
      </c>
      <c r="F168" s="33">
        <f t="shared" si="2"/>
        <v>12.799999999999955</v>
      </c>
      <c r="G168" s="33"/>
      <c r="H168" s="29"/>
      <c r="I168" s="2"/>
    </row>
    <row r="169" spans="3:9" ht="15">
      <c r="C169" s="2"/>
      <c r="D169" s="31">
        <v>38094.50833333333</v>
      </c>
      <c r="E169" s="33">
        <v>240.1</v>
      </c>
      <c r="F169" s="33">
        <f t="shared" si="2"/>
        <v>12</v>
      </c>
      <c r="G169" s="33"/>
      <c r="H169" s="29"/>
      <c r="I169" s="2"/>
    </row>
    <row r="170" spans="3:9" ht="15">
      <c r="C170" s="2"/>
      <c r="D170" s="31">
        <v>38094.51388888889</v>
      </c>
      <c r="E170" s="33">
        <v>241.6</v>
      </c>
      <c r="F170" s="33">
        <f t="shared" si="2"/>
        <v>12.799999999999955</v>
      </c>
      <c r="G170" s="33"/>
      <c r="H170" s="29"/>
      <c r="I170" s="2"/>
    </row>
    <row r="171" spans="3:9" ht="15">
      <c r="C171" s="2"/>
      <c r="D171" s="31">
        <v>38094.51944444444</v>
      </c>
      <c r="E171" s="33">
        <v>243.2</v>
      </c>
      <c r="F171" s="33">
        <f t="shared" si="2"/>
        <v>12.800000000000182</v>
      </c>
      <c r="G171" s="33"/>
      <c r="H171" s="29"/>
      <c r="I171" s="2"/>
    </row>
    <row r="172" spans="3:9" ht="15">
      <c r="C172" s="2"/>
      <c r="D172" s="31">
        <v>38094.525</v>
      </c>
      <c r="E172" s="33">
        <v>244.8</v>
      </c>
      <c r="F172" s="33">
        <f t="shared" si="2"/>
        <v>12</v>
      </c>
      <c r="G172" s="33"/>
      <c r="H172" s="29"/>
      <c r="I172" s="2"/>
    </row>
    <row r="173" spans="3:9" ht="15">
      <c r="C173" s="2"/>
      <c r="D173" s="31">
        <v>38094.53055555555</v>
      </c>
      <c r="E173" s="33">
        <v>246.3</v>
      </c>
      <c r="F173" s="33">
        <f t="shared" si="2"/>
        <v>12.799999999999955</v>
      </c>
      <c r="G173" s="33"/>
      <c r="H173" s="29"/>
      <c r="I173" s="2"/>
    </row>
    <row r="174" spans="3:9" ht="15">
      <c r="C174" s="2"/>
      <c r="D174" s="31">
        <v>38094.53611111111</v>
      </c>
      <c r="E174" s="33">
        <v>247.9</v>
      </c>
      <c r="F174" s="33">
        <f t="shared" si="2"/>
        <v>12</v>
      </c>
      <c r="G174" s="33"/>
      <c r="H174" s="29"/>
      <c r="I174" s="2"/>
    </row>
    <row r="175" spans="3:9" ht="15">
      <c r="C175" s="2"/>
      <c r="D175" s="31">
        <v>38094.541666666664</v>
      </c>
      <c r="E175" s="33">
        <v>249.4</v>
      </c>
      <c r="F175" s="33">
        <f t="shared" si="2"/>
        <v>12.799999999999955</v>
      </c>
      <c r="G175" s="33"/>
      <c r="H175" s="29"/>
      <c r="I175" s="2"/>
    </row>
    <row r="176" spans="3:9" ht="15">
      <c r="C176" s="2"/>
      <c r="D176" s="31">
        <v>38094.54722222222</v>
      </c>
      <c r="E176" s="33">
        <v>251</v>
      </c>
      <c r="F176" s="33">
        <f t="shared" si="2"/>
        <v>12</v>
      </c>
      <c r="G176" s="33"/>
      <c r="H176" s="29"/>
      <c r="I176" s="2"/>
    </row>
    <row r="177" spans="3:9" ht="15">
      <c r="C177" s="2"/>
      <c r="D177" s="31">
        <v>38094.552777777775</v>
      </c>
      <c r="E177" s="33">
        <v>252.5</v>
      </c>
      <c r="F177" s="33">
        <f t="shared" si="2"/>
        <v>12</v>
      </c>
      <c r="G177" s="33"/>
      <c r="H177" s="29"/>
      <c r="I177" s="2"/>
    </row>
    <row r="178" spans="3:9" ht="15">
      <c r="C178" s="2"/>
      <c r="D178" s="31">
        <v>38094.558333333334</v>
      </c>
      <c r="E178" s="33">
        <v>254</v>
      </c>
      <c r="F178" s="33">
        <f t="shared" si="2"/>
        <v>12.799999999999955</v>
      </c>
      <c r="G178" s="33"/>
      <c r="H178" s="29"/>
      <c r="I178" s="2"/>
    </row>
    <row r="179" spans="3:9" ht="15">
      <c r="C179" s="2"/>
      <c r="D179" s="31">
        <v>38094.563888888886</v>
      </c>
      <c r="E179" s="33">
        <v>255.6</v>
      </c>
      <c r="F179" s="33">
        <f t="shared" si="2"/>
        <v>12.000000000000227</v>
      </c>
      <c r="G179" s="33"/>
      <c r="H179" s="29"/>
      <c r="I179" s="2"/>
    </row>
    <row r="180" spans="3:9" ht="15">
      <c r="C180" s="2"/>
      <c r="D180" s="31">
        <v>38094.569444444445</v>
      </c>
      <c r="E180" s="33">
        <v>257.1</v>
      </c>
      <c r="F180" s="33">
        <f t="shared" si="2"/>
        <v>12.799999999999727</v>
      </c>
      <c r="G180" s="33"/>
      <c r="H180" s="29"/>
      <c r="I180" s="2"/>
    </row>
    <row r="181" spans="3:9" ht="15">
      <c r="C181" s="2"/>
      <c r="D181" s="31">
        <v>38094.575</v>
      </c>
      <c r="E181" s="33">
        <v>258.7</v>
      </c>
      <c r="F181" s="33">
        <f t="shared" si="2"/>
        <v>12</v>
      </c>
      <c r="G181" s="33"/>
      <c r="H181" s="29"/>
      <c r="I181" s="2"/>
    </row>
    <row r="182" spans="3:9" ht="15">
      <c r="C182" s="2"/>
      <c r="D182" s="31">
        <v>38094.580555555556</v>
      </c>
      <c r="E182" s="33">
        <v>260.2</v>
      </c>
      <c r="F182" s="33">
        <f t="shared" si="2"/>
        <v>12.800000000000182</v>
      </c>
      <c r="G182" s="33"/>
      <c r="H182" s="29"/>
      <c r="I182" s="2"/>
    </row>
    <row r="183" spans="3:9" ht="15">
      <c r="C183" s="2"/>
      <c r="D183" s="31">
        <v>38094.58611111111</v>
      </c>
      <c r="E183" s="33">
        <v>261.8</v>
      </c>
      <c r="F183" s="33">
        <f t="shared" si="2"/>
        <v>12</v>
      </c>
      <c r="G183" s="33"/>
      <c r="H183" s="29"/>
      <c r="I183" s="2"/>
    </row>
    <row r="184" spans="3:9" ht="15">
      <c r="C184" s="2"/>
      <c r="D184" s="31">
        <v>38094.59166666667</v>
      </c>
      <c r="E184" s="33">
        <v>263.3</v>
      </c>
      <c r="F184" s="33">
        <f t="shared" si="2"/>
        <v>12</v>
      </c>
      <c r="G184" s="33"/>
      <c r="H184" s="29"/>
      <c r="I184" s="2"/>
    </row>
    <row r="185" spans="3:9" ht="15">
      <c r="C185" s="2"/>
      <c r="D185" s="31">
        <v>38094.59722222222</v>
      </c>
      <c r="E185" s="33">
        <v>264.8</v>
      </c>
      <c r="F185" s="33">
        <f t="shared" si="2"/>
        <v>12</v>
      </c>
      <c r="G185" s="33"/>
      <c r="H185" s="29"/>
      <c r="I185" s="2"/>
    </row>
    <row r="186" spans="3:9" ht="15">
      <c r="C186" s="2"/>
      <c r="D186" s="31">
        <v>38094.60277777778</v>
      </c>
      <c r="E186" s="33">
        <v>266.3</v>
      </c>
      <c r="F186" s="33">
        <f t="shared" si="2"/>
        <v>12</v>
      </c>
      <c r="G186" s="33"/>
      <c r="H186" s="29"/>
      <c r="I186" s="2"/>
    </row>
    <row r="187" spans="3:9" ht="15">
      <c r="C187" s="2"/>
      <c r="D187" s="31">
        <v>38094.60833333333</v>
      </c>
      <c r="E187" s="33">
        <v>267.8</v>
      </c>
      <c r="F187" s="33">
        <f t="shared" si="2"/>
        <v>12.799999999999727</v>
      </c>
      <c r="G187" s="33"/>
      <c r="H187" s="29"/>
      <c r="I187" s="2"/>
    </row>
    <row r="188" spans="3:9" ht="15">
      <c r="C188" s="2"/>
      <c r="D188" s="31">
        <v>38094.61388888889</v>
      </c>
      <c r="E188" s="33">
        <v>269.4</v>
      </c>
      <c r="F188" s="33">
        <f t="shared" si="2"/>
        <v>12.800000000000182</v>
      </c>
      <c r="G188" s="33"/>
      <c r="H188" s="29"/>
      <c r="I188" s="2"/>
    </row>
    <row r="189" spans="3:9" ht="15">
      <c r="C189" s="2"/>
      <c r="D189" s="31">
        <v>38094.61944444444</v>
      </c>
      <c r="E189" s="33">
        <v>271</v>
      </c>
      <c r="F189" s="33">
        <f t="shared" si="2"/>
        <v>12</v>
      </c>
      <c r="G189" s="33"/>
      <c r="H189" s="29"/>
      <c r="I189" s="2"/>
    </row>
    <row r="190" spans="3:9" ht="15">
      <c r="C190" s="2"/>
      <c r="D190" s="31">
        <v>38094.625</v>
      </c>
      <c r="E190" s="33">
        <v>272.5</v>
      </c>
      <c r="F190" s="33">
        <f t="shared" si="2"/>
        <v>12.800000000000182</v>
      </c>
      <c r="G190" s="33"/>
      <c r="H190" s="29"/>
      <c r="I190" s="2"/>
    </row>
    <row r="191" spans="3:9" ht="15">
      <c r="C191" s="2"/>
      <c r="D191" s="31">
        <v>38094.63055555556</v>
      </c>
      <c r="E191" s="33">
        <v>274.1</v>
      </c>
      <c r="F191" s="33">
        <f t="shared" si="2"/>
        <v>12.799999999999727</v>
      </c>
      <c r="G191" s="33"/>
      <c r="H191" s="29"/>
      <c r="I191" s="2"/>
    </row>
    <row r="192" spans="3:9" ht="15">
      <c r="C192" s="2"/>
      <c r="D192" s="31">
        <v>38094.63611111111</v>
      </c>
      <c r="E192" s="33">
        <v>275.7</v>
      </c>
      <c r="F192" s="33">
        <f t="shared" si="2"/>
        <v>12.800000000000182</v>
      </c>
      <c r="G192" s="33"/>
      <c r="H192" s="29"/>
      <c r="I192" s="2"/>
    </row>
    <row r="193" spans="3:9" ht="15">
      <c r="C193" s="2"/>
      <c r="D193" s="31">
        <v>38094.64166666667</v>
      </c>
      <c r="E193" s="33">
        <v>277.3</v>
      </c>
      <c r="F193" s="33">
        <f t="shared" si="2"/>
        <v>12.799999999999727</v>
      </c>
      <c r="G193" s="33"/>
      <c r="H193" s="29"/>
      <c r="I193" s="2"/>
    </row>
    <row r="194" spans="3:9" ht="15">
      <c r="C194" s="2"/>
      <c r="D194" s="31">
        <v>38094.64722222222</v>
      </c>
      <c r="E194" s="33">
        <v>278.9</v>
      </c>
      <c r="F194" s="33">
        <f t="shared" si="2"/>
        <v>12.800000000000182</v>
      </c>
      <c r="G194" s="33"/>
      <c r="H194" s="29"/>
      <c r="I194" s="2"/>
    </row>
    <row r="195" spans="3:9" ht="15">
      <c r="C195" s="2"/>
      <c r="D195" s="31">
        <v>38094.65277777778</v>
      </c>
      <c r="E195" s="33">
        <v>280.5</v>
      </c>
      <c r="F195" s="33">
        <f t="shared" si="2"/>
        <v>12</v>
      </c>
      <c r="G195" s="33"/>
      <c r="H195" s="29"/>
      <c r="I195" s="2"/>
    </row>
    <row r="196" spans="3:9" ht="15">
      <c r="C196" s="2"/>
      <c r="D196" s="31">
        <v>38094.65833333333</v>
      </c>
      <c r="E196" s="33">
        <v>282</v>
      </c>
      <c r="F196" s="33">
        <f t="shared" si="2"/>
        <v>12.800000000000182</v>
      </c>
      <c r="G196" s="33"/>
      <c r="H196" s="29"/>
      <c r="I196" s="2"/>
    </row>
    <row r="197" spans="3:9" ht="15">
      <c r="C197" s="2"/>
      <c r="D197" s="31">
        <v>38094.66388888889</v>
      </c>
      <c r="E197" s="33">
        <v>283.6</v>
      </c>
      <c r="F197" s="33">
        <f t="shared" si="2"/>
        <v>12.799999999999727</v>
      </c>
      <c r="G197" s="33"/>
      <c r="H197" s="29"/>
      <c r="I197" s="2"/>
    </row>
    <row r="198" spans="3:9" ht="15">
      <c r="C198" s="2"/>
      <c r="D198" s="31">
        <v>38094.669444444444</v>
      </c>
      <c r="E198" s="33">
        <v>285.2</v>
      </c>
      <c r="F198" s="33">
        <f t="shared" si="2"/>
        <v>12</v>
      </c>
      <c r="G198" s="33"/>
      <c r="H198" s="29"/>
      <c r="I198" s="2"/>
    </row>
    <row r="199" spans="3:9" ht="15">
      <c r="C199" s="2"/>
      <c r="D199" s="31">
        <v>38094.675</v>
      </c>
      <c r="E199" s="33">
        <v>286.7</v>
      </c>
      <c r="F199" s="33">
        <f t="shared" si="2"/>
        <v>12.800000000000182</v>
      </c>
      <c r="G199" s="33"/>
      <c r="H199" s="29"/>
      <c r="I199" s="2"/>
    </row>
    <row r="200" spans="3:9" ht="15">
      <c r="C200" s="2"/>
      <c r="D200" s="31">
        <v>38094.680555555555</v>
      </c>
      <c r="E200" s="33">
        <v>288.3</v>
      </c>
      <c r="F200" s="33">
        <f t="shared" si="2"/>
        <v>12.799999999999727</v>
      </c>
      <c r="G200" s="33"/>
      <c r="H200" s="29"/>
      <c r="I200" s="2"/>
    </row>
    <row r="201" spans="3:9" ht="15">
      <c r="C201" s="2"/>
      <c r="D201" s="31">
        <v>38094.686111111114</v>
      </c>
      <c r="E201" s="33">
        <v>289.9</v>
      </c>
      <c r="F201" s="33">
        <f t="shared" si="2"/>
        <v>12.800000000000182</v>
      </c>
      <c r="G201" s="33"/>
      <c r="H201" s="29"/>
      <c r="I201" s="2"/>
    </row>
    <row r="202" spans="3:9" ht="15">
      <c r="C202" s="2"/>
      <c r="D202" s="31">
        <v>38094.691666666666</v>
      </c>
      <c r="E202" s="33">
        <v>291.5</v>
      </c>
      <c r="F202" s="33">
        <f t="shared" si="2"/>
        <v>12.800000000000182</v>
      </c>
      <c r="G202" s="33"/>
      <c r="H202" s="29"/>
      <c r="I202" s="2"/>
    </row>
    <row r="203" spans="3:9" ht="15">
      <c r="C203" s="2"/>
      <c r="D203" s="31">
        <v>38094.697222222225</v>
      </c>
      <c r="E203" s="33">
        <v>293.1</v>
      </c>
      <c r="F203" s="33">
        <f t="shared" si="2"/>
        <v>12.799999999999727</v>
      </c>
      <c r="G203" s="33"/>
      <c r="H203" s="29"/>
      <c r="I203" s="2"/>
    </row>
    <row r="204" spans="3:9" ht="15">
      <c r="C204" s="2"/>
      <c r="D204" s="31">
        <v>38094.70277777778</v>
      </c>
      <c r="E204" s="33">
        <v>294.7</v>
      </c>
      <c r="F204" s="33">
        <f t="shared" si="2"/>
        <v>12.800000000000182</v>
      </c>
      <c r="G204" s="33"/>
      <c r="H204" s="29"/>
      <c r="I204" s="2"/>
    </row>
    <row r="205" spans="3:9" ht="15">
      <c r="C205" s="2"/>
      <c r="D205" s="31">
        <v>38094.708333333336</v>
      </c>
      <c r="E205" s="33">
        <v>296.3</v>
      </c>
      <c r="F205" s="33">
        <f t="shared" si="2"/>
        <v>12.799999999999727</v>
      </c>
      <c r="G205" s="33"/>
      <c r="H205" s="29"/>
      <c r="I205" s="2"/>
    </row>
    <row r="206" spans="3:9" ht="15">
      <c r="C206" s="2"/>
      <c r="D206" s="31">
        <v>38094.71388888889</v>
      </c>
      <c r="E206" s="33">
        <v>297.9</v>
      </c>
      <c r="F206" s="33">
        <f t="shared" si="2"/>
        <v>12</v>
      </c>
      <c r="G206" s="33"/>
      <c r="H206" s="29"/>
      <c r="I206" s="2"/>
    </row>
    <row r="207" spans="3:9" ht="15">
      <c r="C207" s="2"/>
      <c r="D207" s="31">
        <v>38094.71944444445</v>
      </c>
      <c r="E207" s="33">
        <v>299.4</v>
      </c>
      <c r="F207" s="33">
        <f t="shared" si="2"/>
        <v>12.800000000000182</v>
      </c>
      <c r="G207" s="33"/>
      <c r="H207" s="29"/>
      <c r="I207" s="2"/>
    </row>
    <row r="208" spans="3:9" ht="15">
      <c r="C208" s="2"/>
      <c r="D208" s="31">
        <v>38094.725</v>
      </c>
      <c r="E208" s="33">
        <v>301</v>
      </c>
      <c r="F208" s="33">
        <f aca="true" t="shared" si="3" ref="F208:F271">(+E209-E208)*8</f>
        <v>12.800000000000182</v>
      </c>
      <c r="G208" s="33"/>
      <c r="H208" s="29"/>
      <c r="I208" s="2"/>
    </row>
    <row r="209" spans="3:9" ht="15">
      <c r="C209" s="2"/>
      <c r="D209" s="31">
        <v>38094.73055555556</v>
      </c>
      <c r="E209" s="33">
        <v>302.6</v>
      </c>
      <c r="F209" s="33">
        <f t="shared" si="3"/>
        <v>12.799999999999727</v>
      </c>
      <c r="G209" s="33"/>
      <c r="H209" s="29"/>
      <c r="I209" s="2"/>
    </row>
    <row r="210" spans="3:9" ht="15">
      <c r="C210" s="2"/>
      <c r="D210" s="31">
        <v>38094.73611111111</v>
      </c>
      <c r="E210" s="33">
        <v>304.2</v>
      </c>
      <c r="F210" s="33">
        <f t="shared" si="3"/>
        <v>12.800000000000182</v>
      </c>
      <c r="G210" s="33"/>
      <c r="H210" s="29"/>
      <c r="I210" s="2"/>
    </row>
    <row r="211" spans="3:9" ht="15">
      <c r="C211" s="2"/>
      <c r="D211" s="31">
        <v>38094.74166666667</v>
      </c>
      <c r="E211" s="33">
        <v>305.8</v>
      </c>
      <c r="F211" s="33">
        <f t="shared" si="3"/>
        <v>12.799999999999727</v>
      </c>
      <c r="G211" s="33"/>
      <c r="H211" s="29"/>
      <c r="I211" s="2"/>
    </row>
    <row r="212" spans="3:9" ht="15">
      <c r="C212" s="2"/>
      <c r="D212" s="31">
        <v>38094.74722222222</v>
      </c>
      <c r="E212" s="33">
        <v>307.4</v>
      </c>
      <c r="F212" s="33">
        <f t="shared" si="3"/>
        <v>12.800000000000182</v>
      </c>
      <c r="G212" s="33"/>
      <c r="H212" s="29"/>
      <c r="I212" s="2"/>
    </row>
    <row r="213" spans="3:9" ht="15">
      <c r="C213" s="2"/>
      <c r="D213" s="31">
        <v>38094.75277777778</v>
      </c>
      <c r="E213" s="33">
        <v>309</v>
      </c>
      <c r="F213" s="33">
        <f t="shared" si="3"/>
        <v>12.800000000000182</v>
      </c>
      <c r="G213" s="33"/>
      <c r="H213" s="29"/>
      <c r="I213" s="2"/>
    </row>
    <row r="214" spans="3:9" ht="15">
      <c r="C214" s="2"/>
      <c r="D214" s="31">
        <v>38094.75833333333</v>
      </c>
      <c r="E214" s="33">
        <v>310.6</v>
      </c>
      <c r="F214" s="33">
        <f t="shared" si="3"/>
        <v>12.799999999999727</v>
      </c>
      <c r="G214" s="33"/>
      <c r="H214" s="29"/>
      <c r="I214" s="2"/>
    </row>
    <row r="215" spans="3:9" ht="15">
      <c r="C215" s="2"/>
      <c r="D215" s="31">
        <v>38094.76388888889</v>
      </c>
      <c r="E215" s="33">
        <v>312.2</v>
      </c>
      <c r="F215" s="33">
        <f t="shared" si="3"/>
        <v>12.800000000000182</v>
      </c>
      <c r="G215" s="33"/>
      <c r="H215" s="29"/>
      <c r="I215" s="2"/>
    </row>
    <row r="216" spans="3:9" ht="15">
      <c r="C216" s="2"/>
      <c r="D216" s="31">
        <v>38094.76944444444</v>
      </c>
      <c r="E216" s="33">
        <v>313.8</v>
      </c>
      <c r="F216" s="33">
        <f t="shared" si="3"/>
        <v>12.799999999999727</v>
      </c>
      <c r="G216" s="33"/>
      <c r="H216" s="29"/>
      <c r="I216" s="2"/>
    </row>
    <row r="217" spans="3:9" ht="15">
      <c r="C217" s="2"/>
      <c r="D217" s="31">
        <v>38094.775</v>
      </c>
      <c r="E217" s="33">
        <v>315.4</v>
      </c>
      <c r="F217" s="33">
        <f t="shared" si="3"/>
        <v>13.600000000000364</v>
      </c>
      <c r="G217" s="33"/>
      <c r="H217" s="29"/>
      <c r="I217" s="2"/>
    </row>
    <row r="218" spans="3:9" ht="15">
      <c r="C218" s="2"/>
      <c r="D218" s="31">
        <v>38094.78055555555</v>
      </c>
      <c r="E218" s="33">
        <v>317.1</v>
      </c>
      <c r="F218" s="33">
        <f t="shared" si="3"/>
        <v>12.799999999999727</v>
      </c>
      <c r="G218" s="33"/>
      <c r="H218" s="29"/>
      <c r="I218" s="2"/>
    </row>
    <row r="219" spans="3:9" ht="15">
      <c r="C219" s="2"/>
      <c r="D219" s="31">
        <v>38094.78611111111</v>
      </c>
      <c r="E219" s="33">
        <v>318.7</v>
      </c>
      <c r="F219" s="33">
        <f t="shared" si="3"/>
        <v>12.800000000000182</v>
      </c>
      <c r="G219" s="33"/>
      <c r="H219" s="29"/>
      <c r="I219" s="2"/>
    </row>
    <row r="220" spans="3:9" ht="15">
      <c r="C220" s="2"/>
      <c r="D220" s="31">
        <v>38094.791666666664</v>
      </c>
      <c r="E220" s="33">
        <v>320.3</v>
      </c>
      <c r="F220" s="33">
        <f t="shared" si="3"/>
        <v>12.799999999999727</v>
      </c>
      <c r="G220" s="33"/>
      <c r="H220" s="29"/>
      <c r="I220" s="2"/>
    </row>
    <row r="221" spans="3:9" ht="15">
      <c r="C221" s="2"/>
      <c r="D221" s="31">
        <v>38094.79722222222</v>
      </c>
      <c r="E221" s="33">
        <v>321.9</v>
      </c>
      <c r="F221" s="33">
        <f t="shared" si="3"/>
        <v>12.800000000000182</v>
      </c>
      <c r="G221" s="33"/>
      <c r="H221" s="29"/>
      <c r="I221" s="2"/>
    </row>
    <row r="222" spans="3:9" ht="15">
      <c r="C222" s="2"/>
      <c r="D222" s="31">
        <v>38094.802777777775</v>
      </c>
      <c r="E222" s="33">
        <v>323.5</v>
      </c>
      <c r="F222" s="33">
        <f t="shared" si="3"/>
        <v>12.800000000000182</v>
      </c>
      <c r="G222" s="33"/>
      <c r="H222" s="29"/>
      <c r="I222" s="2"/>
    </row>
    <row r="223" spans="3:9" ht="15">
      <c r="C223" s="2"/>
      <c r="D223" s="31">
        <v>38094.808333333334</v>
      </c>
      <c r="E223" s="33">
        <v>325.1</v>
      </c>
      <c r="F223" s="33">
        <f t="shared" si="3"/>
        <v>12.799999999999727</v>
      </c>
      <c r="G223" s="33"/>
      <c r="H223" s="29"/>
      <c r="I223" s="2"/>
    </row>
    <row r="224" spans="3:9" ht="15">
      <c r="C224" s="2"/>
      <c r="D224" s="31">
        <v>38094.813888888886</v>
      </c>
      <c r="E224" s="33">
        <v>326.7</v>
      </c>
      <c r="F224" s="33">
        <f t="shared" si="3"/>
        <v>12.800000000000182</v>
      </c>
      <c r="G224" s="33"/>
      <c r="H224" s="29"/>
      <c r="I224" s="2"/>
    </row>
    <row r="225" spans="3:9" ht="15">
      <c r="C225" s="2"/>
      <c r="D225" s="31">
        <v>38094.819444444445</v>
      </c>
      <c r="E225" s="33">
        <v>328.3</v>
      </c>
      <c r="F225" s="33">
        <f t="shared" si="3"/>
        <v>13.599999999999909</v>
      </c>
      <c r="G225" s="33"/>
      <c r="H225" s="29"/>
      <c r="I225" s="2"/>
    </row>
    <row r="226" spans="3:9" ht="15">
      <c r="C226" s="2"/>
      <c r="D226" s="31">
        <v>38094.825</v>
      </c>
      <c r="E226" s="33">
        <v>330</v>
      </c>
      <c r="F226" s="33">
        <f t="shared" si="3"/>
        <v>12</v>
      </c>
      <c r="G226" s="33"/>
      <c r="H226" s="29"/>
      <c r="I226" s="2"/>
    </row>
    <row r="227" spans="3:9" ht="15">
      <c r="C227" s="2"/>
      <c r="D227" s="31">
        <v>38094.830555555556</v>
      </c>
      <c r="E227" s="33">
        <v>331.5</v>
      </c>
      <c r="F227" s="33">
        <f t="shared" si="3"/>
        <v>12.800000000000182</v>
      </c>
      <c r="G227" s="33"/>
      <c r="H227" s="29"/>
      <c r="I227" s="2"/>
    </row>
    <row r="228" spans="3:9" ht="15">
      <c r="C228" s="2"/>
      <c r="D228" s="31">
        <v>38094.83611111111</v>
      </c>
      <c r="E228" s="33">
        <v>333.1</v>
      </c>
      <c r="F228" s="33">
        <f t="shared" si="3"/>
        <v>12.799999999999727</v>
      </c>
      <c r="G228" s="33"/>
      <c r="H228" s="29"/>
      <c r="I228" s="2"/>
    </row>
    <row r="229" spans="3:9" ht="15">
      <c r="C229" s="2"/>
      <c r="D229" s="31">
        <v>38094.84166666667</v>
      </c>
      <c r="E229" s="33">
        <v>334.7</v>
      </c>
      <c r="F229" s="33">
        <f t="shared" si="3"/>
        <v>12.800000000000182</v>
      </c>
      <c r="G229" s="33"/>
      <c r="H229" s="29"/>
      <c r="I229" s="2"/>
    </row>
    <row r="230" spans="3:9" ht="15">
      <c r="C230" s="2"/>
      <c r="D230" s="31">
        <v>38094.84722222222</v>
      </c>
      <c r="E230" s="33">
        <v>336.3</v>
      </c>
      <c r="F230" s="33">
        <f t="shared" si="3"/>
        <v>12.799999999999727</v>
      </c>
      <c r="G230" s="33"/>
      <c r="H230" s="29"/>
      <c r="I230" s="2"/>
    </row>
    <row r="231" spans="3:9" ht="15">
      <c r="C231" s="2"/>
      <c r="D231" s="31">
        <v>38094.85277777778</v>
      </c>
      <c r="E231" s="33">
        <v>337.9</v>
      </c>
      <c r="F231" s="33">
        <f t="shared" si="3"/>
        <v>12.800000000000182</v>
      </c>
      <c r="G231" s="33"/>
      <c r="H231" s="29"/>
      <c r="I231" s="2"/>
    </row>
    <row r="232" spans="3:9" ht="15">
      <c r="C232" s="2"/>
      <c r="D232" s="31">
        <v>38094.85833333333</v>
      </c>
      <c r="E232" s="33">
        <v>339.5</v>
      </c>
      <c r="F232" s="33">
        <f t="shared" si="3"/>
        <v>12.800000000000182</v>
      </c>
      <c r="G232" s="33"/>
      <c r="H232" s="29"/>
      <c r="I232" s="2"/>
    </row>
    <row r="233" spans="3:9" ht="15">
      <c r="C233" s="2"/>
      <c r="D233" s="31">
        <v>38094.86388888889</v>
      </c>
      <c r="E233" s="33">
        <v>341.1</v>
      </c>
      <c r="F233" s="33">
        <f t="shared" si="3"/>
        <v>12.799999999999727</v>
      </c>
      <c r="G233" s="33"/>
      <c r="H233" s="29"/>
      <c r="I233" s="2"/>
    </row>
    <row r="234" spans="3:9" ht="15">
      <c r="C234" s="2"/>
      <c r="D234" s="31">
        <v>38094.86944444444</v>
      </c>
      <c r="E234" s="33">
        <v>342.7</v>
      </c>
      <c r="F234" s="33">
        <f t="shared" si="3"/>
        <v>12.800000000000182</v>
      </c>
      <c r="G234" s="33"/>
      <c r="H234" s="29"/>
      <c r="I234" s="2"/>
    </row>
    <row r="235" spans="3:9" ht="15">
      <c r="C235" s="2"/>
      <c r="D235" s="31">
        <v>38094.875</v>
      </c>
      <c r="E235" s="33">
        <v>344.3</v>
      </c>
      <c r="F235" s="33">
        <f t="shared" si="3"/>
        <v>12.799999999999727</v>
      </c>
      <c r="G235" s="33"/>
      <c r="H235" s="29"/>
      <c r="I235" s="2"/>
    </row>
    <row r="236" spans="3:9" ht="15">
      <c r="C236" s="2"/>
      <c r="D236" s="31">
        <v>38094.88055555556</v>
      </c>
      <c r="E236" s="33">
        <v>345.9</v>
      </c>
      <c r="F236" s="33">
        <f t="shared" si="3"/>
        <v>12.800000000000182</v>
      </c>
      <c r="G236" s="33"/>
      <c r="H236" s="29"/>
      <c r="I236" s="2"/>
    </row>
    <row r="237" spans="3:9" ht="15">
      <c r="C237" s="2"/>
      <c r="D237" s="31">
        <v>38094.88611111111</v>
      </c>
      <c r="E237" s="33">
        <v>347.5</v>
      </c>
      <c r="F237" s="33">
        <f t="shared" si="3"/>
        <v>12</v>
      </c>
      <c r="G237" s="33"/>
      <c r="H237" s="29"/>
      <c r="I237" s="2"/>
    </row>
    <row r="238" spans="3:9" ht="15">
      <c r="C238" s="2"/>
      <c r="D238" s="31">
        <v>38094.89166666667</v>
      </c>
      <c r="E238" s="33">
        <v>349</v>
      </c>
      <c r="F238" s="33">
        <f t="shared" si="3"/>
        <v>12.800000000000182</v>
      </c>
      <c r="G238" s="33"/>
      <c r="H238" s="29"/>
      <c r="I238" s="2"/>
    </row>
    <row r="239" spans="3:9" ht="15">
      <c r="C239" s="2"/>
      <c r="D239" s="31">
        <v>38094.89722222222</v>
      </c>
      <c r="E239" s="33">
        <v>350.6</v>
      </c>
      <c r="F239" s="33">
        <f t="shared" si="3"/>
        <v>12.799999999999727</v>
      </c>
      <c r="G239" s="33"/>
      <c r="H239" s="29"/>
      <c r="I239" s="2"/>
    </row>
    <row r="240" spans="3:9" ht="15">
      <c r="C240" s="2"/>
      <c r="D240" s="31">
        <v>38094.90277777778</v>
      </c>
      <c r="E240" s="33">
        <v>352.2</v>
      </c>
      <c r="F240" s="33">
        <f t="shared" si="3"/>
        <v>12</v>
      </c>
      <c r="G240" s="33"/>
      <c r="H240" s="29"/>
      <c r="I240" s="2"/>
    </row>
    <row r="241" spans="3:9" ht="15">
      <c r="C241" s="2"/>
      <c r="D241" s="31">
        <v>38094.90833333333</v>
      </c>
      <c r="E241" s="33">
        <v>353.7</v>
      </c>
      <c r="F241" s="33">
        <f t="shared" si="3"/>
        <v>12.800000000000182</v>
      </c>
      <c r="G241" s="33"/>
      <c r="H241" s="29"/>
      <c r="I241" s="2"/>
    </row>
    <row r="242" spans="3:9" ht="15">
      <c r="C242" s="2"/>
      <c r="D242" s="31">
        <v>38094.91388888889</v>
      </c>
      <c r="E242" s="33">
        <v>355.3</v>
      </c>
      <c r="F242" s="33">
        <f t="shared" si="3"/>
        <v>12</v>
      </c>
      <c r="G242" s="33"/>
      <c r="H242" s="29"/>
      <c r="I242" s="2"/>
    </row>
    <row r="243" spans="3:9" ht="15">
      <c r="C243" s="2"/>
      <c r="D243" s="31">
        <v>38094.919444444444</v>
      </c>
      <c r="E243" s="33">
        <v>356.8</v>
      </c>
      <c r="F243" s="33">
        <f t="shared" si="3"/>
        <v>12.799999999999727</v>
      </c>
      <c r="G243" s="33"/>
      <c r="H243" s="29"/>
      <c r="I243" s="2"/>
    </row>
    <row r="244" spans="3:9" ht="15">
      <c r="C244" s="2"/>
      <c r="D244" s="31">
        <v>38094.925</v>
      </c>
      <c r="E244" s="33">
        <v>358.4</v>
      </c>
      <c r="F244" s="33">
        <f t="shared" si="3"/>
        <v>12.800000000000182</v>
      </c>
      <c r="G244" s="33"/>
      <c r="H244" s="29"/>
      <c r="I244" s="2"/>
    </row>
    <row r="245" spans="3:9" ht="15">
      <c r="C245" s="2"/>
      <c r="D245" s="31">
        <v>38094.930555555555</v>
      </c>
      <c r="E245" s="33">
        <v>360</v>
      </c>
      <c r="F245" s="33">
        <f t="shared" si="3"/>
        <v>12.800000000000182</v>
      </c>
      <c r="G245" s="33"/>
      <c r="H245" s="29"/>
      <c r="I245" s="2"/>
    </row>
    <row r="246" spans="3:9" ht="15">
      <c r="C246" s="2"/>
      <c r="D246" s="31">
        <v>38094.936111111114</v>
      </c>
      <c r="E246" s="33">
        <v>361.6</v>
      </c>
      <c r="F246" s="33">
        <f t="shared" si="3"/>
        <v>12.799999999999727</v>
      </c>
      <c r="G246" s="33"/>
      <c r="H246" s="29"/>
      <c r="I246" s="2"/>
    </row>
    <row r="247" spans="3:9" ht="15">
      <c r="C247" s="2"/>
      <c r="D247" s="31">
        <v>38094.941666666666</v>
      </c>
      <c r="E247" s="33">
        <v>363.2</v>
      </c>
      <c r="F247" s="33">
        <f t="shared" si="3"/>
        <v>13.599999999999909</v>
      </c>
      <c r="G247" s="33"/>
      <c r="H247" s="29"/>
      <c r="I247" s="2"/>
    </row>
    <row r="248" spans="3:9" ht="15">
      <c r="C248" s="2"/>
      <c r="D248" s="31">
        <v>38094.947222222225</v>
      </c>
      <c r="E248" s="33">
        <v>364.9</v>
      </c>
      <c r="F248" s="33">
        <f t="shared" si="3"/>
        <v>12.800000000000182</v>
      </c>
      <c r="G248" s="33"/>
      <c r="H248" s="29"/>
      <c r="I248" s="2"/>
    </row>
    <row r="249" spans="3:9" ht="15">
      <c r="C249" s="2"/>
      <c r="D249" s="31">
        <v>38094.95277777778</v>
      </c>
      <c r="E249" s="33">
        <v>366.5</v>
      </c>
      <c r="F249" s="33">
        <f t="shared" si="3"/>
        <v>12.800000000000182</v>
      </c>
      <c r="G249" s="33"/>
      <c r="H249" s="29"/>
      <c r="I249" s="2"/>
    </row>
    <row r="250" spans="3:9" ht="15">
      <c r="C250" s="2"/>
      <c r="D250" s="31">
        <v>38094.958333333336</v>
      </c>
      <c r="E250" s="33">
        <v>368.1</v>
      </c>
      <c r="F250" s="33">
        <f t="shared" si="3"/>
        <v>12.799999999999727</v>
      </c>
      <c r="G250" s="33"/>
      <c r="H250" s="29"/>
      <c r="I250" s="2"/>
    </row>
    <row r="251" spans="3:9" ht="15">
      <c r="C251" s="2"/>
      <c r="D251" s="31">
        <v>38094.96388888889</v>
      </c>
      <c r="E251" s="33">
        <v>369.7</v>
      </c>
      <c r="F251" s="33">
        <f t="shared" si="3"/>
        <v>12.800000000000182</v>
      </c>
      <c r="G251" s="33"/>
      <c r="H251" s="29"/>
      <c r="I251" s="2"/>
    </row>
    <row r="252" spans="3:9" ht="15">
      <c r="C252" s="2"/>
      <c r="D252" s="31">
        <v>38094.96944444445</v>
      </c>
      <c r="E252" s="33">
        <v>371.3</v>
      </c>
      <c r="F252" s="33">
        <f t="shared" si="3"/>
        <v>12.799999999999727</v>
      </c>
      <c r="G252" s="33"/>
      <c r="H252" s="29"/>
      <c r="I252" s="2"/>
    </row>
    <row r="253" spans="3:9" ht="15">
      <c r="C253" s="2"/>
      <c r="D253" s="31">
        <v>38094.975</v>
      </c>
      <c r="E253" s="33">
        <v>372.9</v>
      </c>
      <c r="F253" s="33">
        <f t="shared" si="3"/>
        <v>12.800000000000182</v>
      </c>
      <c r="G253" s="33"/>
      <c r="H253" s="29"/>
      <c r="I253" s="2"/>
    </row>
    <row r="254" spans="3:9" ht="15">
      <c r="C254" s="2"/>
      <c r="D254" s="31">
        <v>38094.98055555556</v>
      </c>
      <c r="E254" s="33">
        <v>374.5</v>
      </c>
      <c r="F254" s="33">
        <f t="shared" si="3"/>
        <v>12.800000000000182</v>
      </c>
      <c r="G254" s="33"/>
      <c r="H254" s="29"/>
      <c r="I254" s="2"/>
    </row>
    <row r="255" spans="3:9" ht="15">
      <c r="C255" s="2"/>
      <c r="D255" s="31">
        <v>38094.98611111111</v>
      </c>
      <c r="E255" s="33">
        <v>376.1</v>
      </c>
      <c r="F255" s="33">
        <f t="shared" si="3"/>
        <v>12.799999999999727</v>
      </c>
      <c r="G255" s="33"/>
      <c r="H255" s="29"/>
      <c r="I255" s="2"/>
    </row>
    <row r="256" spans="3:9" ht="15">
      <c r="C256" s="2"/>
      <c r="D256" s="31">
        <v>38094.99166666667</v>
      </c>
      <c r="E256" s="33">
        <v>377.7</v>
      </c>
      <c r="F256" s="33">
        <f t="shared" si="3"/>
        <v>12.800000000000182</v>
      </c>
      <c r="G256" s="33"/>
      <c r="H256" s="29"/>
      <c r="I256" s="2"/>
    </row>
    <row r="257" spans="3:9" ht="15">
      <c r="C257" s="2"/>
      <c r="D257" s="31">
        <v>38094.99722222222</v>
      </c>
      <c r="E257" s="33">
        <v>379.3</v>
      </c>
      <c r="F257" s="33">
        <f t="shared" si="3"/>
        <v>12</v>
      </c>
      <c r="G257" s="33"/>
      <c r="H257" s="29"/>
      <c r="I257" s="2"/>
    </row>
    <row r="258" spans="3:9" ht="15">
      <c r="C258" s="2"/>
      <c r="D258" s="31">
        <v>38095.00277777778</v>
      </c>
      <c r="E258" s="33">
        <v>380.8</v>
      </c>
      <c r="F258" s="33">
        <f t="shared" si="3"/>
        <v>12.799999999999727</v>
      </c>
      <c r="G258" s="33"/>
      <c r="H258" s="29"/>
      <c r="I258" s="2"/>
    </row>
    <row r="259" spans="3:9" ht="15">
      <c r="C259" s="2"/>
      <c r="D259" s="31">
        <v>38095.00833333333</v>
      </c>
      <c r="E259" s="33">
        <v>382.4</v>
      </c>
      <c r="F259" s="33">
        <f t="shared" si="3"/>
        <v>12.800000000000182</v>
      </c>
      <c r="G259" s="33"/>
      <c r="H259" s="29"/>
      <c r="I259" s="2"/>
    </row>
    <row r="260" spans="3:9" ht="15">
      <c r="C260" s="2"/>
      <c r="D260" s="31">
        <v>38095.01388888889</v>
      </c>
      <c r="E260" s="33">
        <v>384</v>
      </c>
      <c r="F260" s="33">
        <f t="shared" si="3"/>
        <v>12</v>
      </c>
      <c r="G260" s="33"/>
      <c r="H260" s="29"/>
      <c r="I260" s="2"/>
    </row>
    <row r="261" spans="3:9" ht="15">
      <c r="C261" s="2"/>
      <c r="D261" s="31">
        <v>38095.01944444444</v>
      </c>
      <c r="E261" s="33">
        <v>385.5</v>
      </c>
      <c r="F261" s="33">
        <f t="shared" si="3"/>
        <v>12.800000000000182</v>
      </c>
      <c r="G261" s="33"/>
      <c r="H261" s="29"/>
      <c r="I261" s="2"/>
    </row>
    <row r="262" spans="3:9" ht="15">
      <c r="C262" s="2"/>
      <c r="D262" s="31">
        <v>38095.025</v>
      </c>
      <c r="E262" s="33">
        <v>387.1</v>
      </c>
      <c r="F262" s="33">
        <f t="shared" si="3"/>
        <v>12.799999999999727</v>
      </c>
      <c r="G262" s="33"/>
      <c r="H262" s="29"/>
      <c r="I262" s="2"/>
    </row>
    <row r="263" spans="3:9" ht="15">
      <c r="C263" s="2"/>
      <c r="D263" s="31">
        <v>38095.03055555555</v>
      </c>
      <c r="E263" s="33">
        <v>388.7</v>
      </c>
      <c r="F263" s="33">
        <f t="shared" si="3"/>
        <v>12</v>
      </c>
      <c r="G263" s="33"/>
      <c r="H263" s="29"/>
      <c r="I263" s="2"/>
    </row>
    <row r="264" spans="3:9" ht="15">
      <c r="C264" s="2"/>
      <c r="D264" s="31">
        <v>38095.03611111111</v>
      </c>
      <c r="E264" s="33">
        <v>390.2</v>
      </c>
      <c r="F264" s="33">
        <f t="shared" si="3"/>
        <v>12.800000000000182</v>
      </c>
      <c r="G264" s="33"/>
      <c r="H264" s="29"/>
      <c r="I264" s="2"/>
    </row>
    <row r="265" spans="3:9" ht="15">
      <c r="C265" s="2"/>
      <c r="D265" s="31">
        <v>38095.041666666664</v>
      </c>
      <c r="E265" s="33">
        <v>391.8</v>
      </c>
      <c r="F265" s="33">
        <f t="shared" si="3"/>
        <v>12.799999999999727</v>
      </c>
      <c r="G265" s="33"/>
      <c r="H265" s="29"/>
      <c r="I265" s="2"/>
    </row>
    <row r="266" spans="3:9" ht="15">
      <c r="C266" s="2"/>
      <c r="D266" s="31">
        <v>38095.04722222222</v>
      </c>
      <c r="E266" s="33">
        <v>393.4</v>
      </c>
      <c r="F266" s="33">
        <f t="shared" si="3"/>
        <v>12</v>
      </c>
      <c r="G266" s="33"/>
      <c r="H266" s="29"/>
      <c r="I266" s="2"/>
    </row>
    <row r="267" spans="3:9" ht="15">
      <c r="C267" s="2"/>
      <c r="D267" s="31">
        <v>38095.052777777775</v>
      </c>
      <c r="E267" s="33">
        <v>394.9</v>
      </c>
      <c r="F267" s="33">
        <f t="shared" si="3"/>
        <v>12</v>
      </c>
      <c r="G267" s="33"/>
      <c r="H267" s="29"/>
      <c r="I267" s="2"/>
    </row>
    <row r="268" spans="3:9" ht="15">
      <c r="C268" s="2"/>
      <c r="D268" s="31">
        <v>38095.058333333334</v>
      </c>
      <c r="E268" s="33">
        <v>396.4</v>
      </c>
      <c r="F268" s="33">
        <f t="shared" si="3"/>
        <v>12.800000000000182</v>
      </c>
      <c r="G268" s="33"/>
      <c r="H268" s="29"/>
      <c r="I268" s="2"/>
    </row>
    <row r="269" spans="3:9" ht="15">
      <c r="C269" s="2"/>
      <c r="D269" s="31">
        <v>38095.063888888886</v>
      </c>
      <c r="E269" s="33">
        <v>398</v>
      </c>
      <c r="F269" s="33">
        <f t="shared" si="3"/>
        <v>12.800000000000182</v>
      </c>
      <c r="G269" s="33"/>
      <c r="H269" s="29"/>
      <c r="I269" s="2"/>
    </row>
    <row r="270" spans="3:9" ht="15">
      <c r="C270" s="2"/>
      <c r="D270" s="31">
        <v>38095.069444444445</v>
      </c>
      <c r="E270" s="33">
        <v>399.6</v>
      </c>
      <c r="F270" s="33">
        <f t="shared" si="3"/>
        <v>9.599999999999909</v>
      </c>
      <c r="G270" s="33"/>
      <c r="H270" s="29"/>
      <c r="I270" s="2"/>
    </row>
    <row r="271" spans="3:9" ht="15">
      <c r="C271" s="2"/>
      <c r="D271" s="31">
        <v>38095.075</v>
      </c>
      <c r="E271" s="33">
        <v>400.8</v>
      </c>
      <c r="F271" s="33">
        <f t="shared" si="3"/>
        <v>12.799999999999727</v>
      </c>
      <c r="G271" s="33"/>
      <c r="H271" s="29"/>
      <c r="I271" s="2"/>
    </row>
    <row r="272" spans="3:9" ht="15">
      <c r="C272" s="2"/>
      <c r="D272" s="31">
        <v>38095.080555555556</v>
      </c>
      <c r="E272" s="33">
        <v>402.4</v>
      </c>
      <c r="F272" s="33">
        <f aca="true" t="shared" si="4" ref="F272:F335">(+E273-E272)*8</f>
        <v>12.800000000000182</v>
      </c>
      <c r="G272" s="33"/>
      <c r="H272" s="29"/>
      <c r="I272" s="2"/>
    </row>
    <row r="273" spans="3:9" ht="15">
      <c r="C273" s="2"/>
      <c r="D273" s="31">
        <v>38095.08611111111</v>
      </c>
      <c r="E273" s="33">
        <v>404</v>
      </c>
      <c r="F273" s="33">
        <f t="shared" si="4"/>
        <v>12.800000000000182</v>
      </c>
      <c r="G273" s="33"/>
      <c r="H273" s="29"/>
      <c r="I273" s="2"/>
    </row>
    <row r="274" spans="3:9" ht="15">
      <c r="C274" s="2"/>
      <c r="D274" s="31">
        <v>38095.09166666667</v>
      </c>
      <c r="E274" s="33">
        <v>405.6</v>
      </c>
      <c r="F274" s="33">
        <f t="shared" si="4"/>
        <v>12.799999999999727</v>
      </c>
      <c r="G274" s="33"/>
      <c r="H274" s="29"/>
      <c r="I274" s="2"/>
    </row>
    <row r="275" spans="3:9" ht="15">
      <c r="C275" s="2"/>
      <c r="D275" s="31">
        <v>38095.09722222222</v>
      </c>
      <c r="E275" s="33">
        <v>407.2</v>
      </c>
      <c r="F275" s="33">
        <f t="shared" si="4"/>
        <v>12.800000000000182</v>
      </c>
      <c r="G275" s="33"/>
      <c r="H275" s="29"/>
      <c r="I275" s="2"/>
    </row>
    <row r="276" spans="3:9" ht="15">
      <c r="C276" s="2"/>
      <c r="D276" s="31">
        <v>38095.10277777778</v>
      </c>
      <c r="E276" s="33">
        <v>408.8</v>
      </c>
      <c r="F276" s="33">
        <f t="shared" si="4"/>
        <v>12.799999999999727</v>
      </c>
      <c r="G276" s="33"/>
      <c r="H276" s="29"/>
      <c r="I276" s="2"/>
    </row>
    <row r="277" spans="3:9" ht="15">
      <c r="C277" s="2"/>
      <c r="D277" s="31">
        <v>38095.10833333333</v>
      </c>
      <c r="E277" s="33">
        <v>410.4</v>
      </c>
      <c r="F277" s="33">
        <f t="shared" si="4"/>
        <v>12.800000000000182</v>
      </c>
      <c r="G277" s="33"/>
      <c r="H277" s="29"/>
      <c r="I277" s="2"/>
    </row>
    <row r="278" spans="3:9" ht="15">
      <c r="C278" s="2"/>
      <c r="D278" s="31">
        <v>38095.11388888889</v>
      </c>
      <c r="E278" s="33">
        <v>412</v>
      </c>
      <c r="F278" s="33">
        <f t="shared" si="4"/>
        <v>12.800000000000182</v>
      </c>
      <c r="G278" s="33"/>
      <c r="H278" s="29"/>
      <c r="I278" s="2"/>
    </row>
    <row r="279" spans="3:9" ht="15">
      <c r="C279" s="2"/>
      <c r="D279" s="31">
        <v>38095.11944444444</v>
      </c>
      <c r="E279" s="33">
        <v>413.6</v>
      </c>
      <c r="F279" s="33">
        <f t="shared" si="4"/>
        <v>12.799999999999727</v>
      </c>
      <c r="G279" s="33"/>
      <c r="H279" s="29"/>
      <c r="I279" s="2"/>
    </row>
    <row r="280" spans="3:9" ht="15">
      <c r="C280" s="2"/>
      <c r="D280" s="31">
        <v>38095.125</v>
      </c>
      <c r="E280" s="33">
        <v>415.2</v>
      </c>
      <c r="F280" s="33">
        <f t="shared" si="4"/>
        <v>12</v>
      </c>
      <c r="G280" s="33"/>
      <c r="H280" s="29"/>
      <c r="I280" s="2"/>
    </row>
    <row r="281" spans="3:9" ht="15">
      <c r="C281" s="2"/>
      <c r="D281" s="31">
        <v>38095.13055555556</v>
      </c>
      <c r="E281" s="33">
        <v>416.7</v>
      </c>
      <c r="F281" s="33">
        <f t="shared" si="4"/>
        <v>12.800000000000182</v>
      </c>
      <c r="G281" s="33"/>
      <c r="H281" s="29"/>
      <c r="I281" s="2"/>
    </row>
    <row r="282" spans="3:9" ht="15">
      <c r="C282" s="2"/>
      <c r="D282" s="31">
        <v>38095.13611111111</v>
      </c>
      <c r="E282" s="33">
        <v>418.3</v>
      </c>
      <c r="F282" s="33">
        <f t="shared" si="4"/>
        <v>12.799999999999727</v>
      </c>
      <c r="G282" s="33"/>
      <c r="H282" s="29"/>
      <c r="I282" s="2"/>
    </row>
    <row r="283" spans="3:9" ht="15">
      <c r="C283" s="2"/>
      <c r="D283" s="31">
        <v>38095.14166666667</v>
      </c>
      <c r="E283" s="33">
        <v>419.9</v>
      </c>
      <c r="F283" s="33">
        <f t="shared" si="4"/>
        <v>12.800000000000182</v>
      </c>
      <c r="G283" s="33"/>
      <c r="H283" s="29"/>
      <c r="I283" s="2"/>
    </row>
    <row r="284" spans="3:9" ht="15">
      <c r="C284" s="2"/>
      <c r="D284" s="31">
        <v>38095.14722222222</v>
      </c>
      <c r="E284" s="33">
        <v>421.5</v>
      </c>
      <c r="F284" s="33">
        <f t="shared" si="4"/>
        <v>12.800000000000182</v>
      </c>
      <c r="G284" s="33"/>
      <c r="H284" s="29"/>
      <c r="I284" s="2"/>
    </row>
    <row r="285" spans="3:9" ht="15">
      <c r="C285" s="2"/>
      <c r="D285" s="31">
        <v>38095.15277777778</v>
      </c>
      <c r="E285" s="33">
        <v>423.1</v>
      </c>
      <c r="F285" s="33">
        <f t="shared" si="4"/>
        <v>12.799999999999727</v>
      </c>
      <c r="G285" s="33"/>
      <c r="H285" s="29"/>
      <c r="I285" s="2"/>
    </row>
    <row r="286" spans="3:9" ht="15">
      <c r="C286" s="2"/>
      <c r="D286" s="31">
        <v>38095.15833333333</v>
      </c>
      <c r="E286" s="33">
        <v>424.7</v>
      </c>
      <c r="F286" s="33">
        <f t="shared" si="4"/>
        <v>12.800000000000182</v>
      </c>
      <c r="G286" s="33"/>
      <c r="H286" s="29"/>
      <c r="I286" s="2"/>
    </row>
    <row r="287" spans="3:9" ht="15">
      <c r="C287" s="2"/>
      <c r="D287" s="31">
        <v>38095.16388888889</v>
      </c>
      <c r="E287" s="33">
        <v>426.3</v>
      </c>
      <c r="F287" s="33">
        <f t="shared" si="4"/>
        <v>12</v>
      </c>
      <c r="G287" s="33"/>
      <c r="H287" s="29"/>
      <c r="I287" s="2"/>
    </row>
    <row r="288" spans="3:9" ht="15">
      <c r="C288" s="2"/>
      <c r="D288" s="31">
        <v>38095.169444444444</v>
      </c>
      <c r="E288" s="33">
        <v>427.8</v>
      </c>
      <c r="F288" s="33">
        <f t="shared" si="4"/>
        <v>12.799999999999727</v>
      </c>
      <c r="G288" s="33"/>
      <c r="H288" s="29"/>
      <c r="I288" s="2"/>
    </row>
    <row r="289" spans="3:9" ht="15">
      <c r="C289" s="2"/>
      <c r="D289" s="31">
        <v>38095.175</v>
      </c>
      <c r="E289" s="33">
        <v>429.4</v>
      </c>
      <c r="F289" s="33">
        <f t="shared" si="4"/>
        <v>12</v>
      </c>
      <c r="G289" s="33"/>
      <c r="H289" s="29"/>
      <c r="I289" s="2"/>
    </row>
    <row r="290" spans="3:9" ht="15">
      <c r="C290" s="2"/>
      <c r="D290" s="31">
        <v>38095.180555555555</v>
      </c>
      <c r="E290" s="33">
        <v>430.9</v>
      </c>
      <c r="F290" s="33">
        <f t="shared" si="4"/>
        <v>12</v>
      </c>
      <c r="G290" s="33"/>
      <c r="H290" s="29"/>
      <c r="I290" s="2"/>
    </row>
    <row r="291" spans="3:9" ht="15">
      <c r="C291" s="2"/>
      <c r="D291" s="31">
        <v>38095.186111111114</v>
      </c>
      <c r="E291" s="33">
        <v>432.4</v>
      </c>
      <c r="F291" s="33">
        <f t="shared" si="4"/>
        <v>12</v>
      </c>
      <c r="G291" s="33"/>
      <c r="H291" s="29"/>
      <c r="I291" s="2"/>
    </row>
    <row r="292" spans="3:9" ht="15">
      <c r="C292" s="2"/>
      <c r="D292" s="31">
        <v>38095.191666666666</v>
      </c>
      <c r="E292" s="33">
        <v>433.9</v>
      </c>
      <c r="F292" s="33">
        <f t="shared" si="4"/>
        <v>12.800000000000182</v>
      </c>
      <c r="G292" s="33"/>
      <c r="H292" s="29"/>
      <c r="I292" s="2"/>
    </row>
    <row r="293" spans="3:9" ht="15">
      <c r="C293" s="2"/>
      <c r="D293" s="31">
        <v>38095.197222222225</v>
      </c>
      <c r="E293" s="33">
        <v>435.5</v>
      </c>
      <c r="F293" s="33">
        <f t="shared" si="4"/>
        <v>12</v>
      </c>
      <c r="G293" s="33"/>
      <c r="H293" s="29"/>
      <c r="I293" s="2"/>
    </row>
    <row r="294" spans="3:9" ht="15">
      <c r="C294" s="2"/>
      <c r="D294" s="31">
        <v>38095.20277777778</v>
      </c>
      <c r="E294" s="33">
        <v>437</v>
      </c>
      <c r="F294" s="33">
        <f t="shared" si="4"/>
        <v>12</v>
      </c>
      <c r="G294" s="33"/>
      <c r="H294" s="29"/>
      <c r="I294" s="2"/>
    </row>
    <row r="295" spans="3:9" ht="15">
      <c r="C295" s="2"/>
      <c r="D295" s="31">
        <v>38095.208333333336</v>
      </c>
      <c r="E295" s="33">
        <v>438.5</v>
      </c>
      <c r="F295" s="33">
        <f t="shared" si="4"/>
        <v>12.800000000000182</v>
      </c>
      <c r="G295" s="33"/>
      <c r="H295" s="29"/>
      <c r="I295" s="2"/>
    </row>
    <row r="296" spans="3:9" ht="15">
      <c r="C296" s="2"/>
      <c r="D296" s="31">
        <v>38095.21388888889</v>
      </c>
      <c r="E296" s="33">
        <v>440.1</v>
      </c>
      <c r="F296" s="33">
        <f t="shared" si="4"/>
        <v>12</v>
      </c>
      <c r="G296" s="33"/>
      <c r="H296" s="29"/>
      <c r="I296" s="2"/>
    </row>
    <row r="297" spans="3:9" ht="15">
      <c r="C297" s="2"/>
      <c r="D297" s="31">
        <v>38095.21944444445</v>
      </c>
      <c r="E297" s="33">
        <v>441.6</v>
      </c>
      <c r="F297" s="33">
        <f t="shared" si="4"/>
        <v>12</v>
      </c>
      <c r="G297" s="33"/>
      <c r="H297" s="29"/>
      <c r="I297" s="2"/>
    </row>
    <row r="298" spans="3:9" ht="15">
      <c r="C298" s="2"/>
      <c r="D298" s="31">
        <v>38095.225</v>
      </c>
      <c r="E298" s="33">
        <v>443.1</v>
      </c>
      <c r="F298" s="33">
        <f t="shared" si="4"/>
        <v>12.799999999999727</v>
      </c>
      <c r="G298" s="33"/>
      <c r="H298" s="29"/>
      <c r="I298" s="2"/>
    </row>
    <row r="299" spans="3:9" ht="15">
      <c r="C299" s="2"/>
      <c r="D299" s="31">
        <v>38095.23055555556</v>
      </c>
      <c r="E299" s="33">
        <v>444.7</v>
      </c>
      <c r="F299" s="33">
        <f t="shared" si="4"/>
        <v>12</v>
      </c>
      <c r="G299" s="33"/>
      <c r="H299" s="29"/>
      <c r="I299" s="2"/>
    </row>
    <row r="300" spans="3:9" ht="15">
      <c r="C300" s="2"/>
      <c r="D300" s="31">
        <v>38095.23611111111</v>
      </c>
      <c r="E300" s="33">
        <v>446.2</v>
      </c>
      <c r="F300" s="33">
        <f t="shared" si="4"/>
        <v>12</v>
      </c>
      <c r="G300" s="33"/>
      <c r="H300" s="29"/>
      <c r="I300" s="2"/>
    </row>
    <row r="301" spans="3:9" ht="15">
      <c r="C301" s="2"/>
      <c r="D301" s="31">
        <v>38095.24166666667</v>
      </c>
      <c r="E301" s="33">
        <v>447.7</v>
      </c>
      <c r="F301" s="33">
        <f t="shared" si="4"/>
        <v>12.800000000000182</v>
      </c>
      <c r="G301" s="33"/>
      <c r="H301" s="29"/>
      <c r="I301" s="2"/>
    </row>
    <row r="302" spans="3:9" ht="15">
      <c r="C302" s="2"/>
      <c r="D302" s="31">
        <v>38095.24722222222</v>
      </c>
      <c r="E302" s="33">
        <v>449.3</v>
      </c>
      <c r="F302" s="33">
        <f t="shared" si="4"/>
        <v>12</v>
      </c>
      <c r="G302" s="33"/>
      <c r="H302" s="29"/>
      <c r="I302" s="2"/>
    </row>
    <row r="303" spans="3:9" ht="15">
      <c r="C303" s="2"/>
      <c r="D303" s="31">
        <v>38095.25277777778</v>
      </c>
      <c r="E303" s="33">
        <v>450.8</v>
      </c>
      <c r="F303" s="33">
        <f t="shared" si="4"/>
        <v>12</v>
      </c>
      <c r="G303" s="33"/>
      <c r="H303" s="29"/>
      <c r="I303" s="2"/>
    </row>
    <row r="304" spans="3:9" ht="15">
      <c r="C304" s="2"/>
      <c r="D304" s="31">
        <v>38095.25833333333</v>
      </c>
      <c r="E304" s="33">
        <v>452.3</v>
      </c>
      <c r="F304" s="33">
        <f t="shared" si="4"/>
        <v>12</v>
      </c>
      <c r="G304" s="33"/>
      <c r="H304" s="29"/>
      <c r="I304" s="2"/>
    </row>
    <row r="305" spans="3:9" ht="15">
      <c r="C305" s="2"/>
      <c r="D305" s="31">
        <v>38095.26388888889</v>
      </c>
      <c r="E305" s="33">
        <v>453.8</v>
      </c>
      <c r="F305" s="33">
        <f t="shared" si="4"/>
        <v>12.799999999999727</v>
      </c>
      <c r="G305" s="33"/>
      <c r="H305" s="29"/>
      <c r="I305" s="2"/>
    </row>
    <row r="306" spans="3:9" ht="15">
      <c r="C306" s="2"/>
      <c r="D306" s="31">
        <v>38095.26944444444</v>
      </c>
      <c r="E306" s="33">
        <v>455.4</v>
      </c>
      <c r="F306" s="33">
        <f t="shared" si="4"/>
        <v>12</v>
      </c>
      <c r="G306" s="33"/>
      <c r="H306" s="29"/>
      <c r="I306" s="2"/>
    </row>
    <row r="307" spans="3:9" ht="15">
      <c r="C307" s="2"/>
      <c r="D307" s="31">
        <v>38095.275</v>
      </c>
      <c r="E307" s="33">
        <v>456.9</v>
      </c>
      <c r="F307" s="33">
        <f t="shared" si="4"/>
        <v>12.800000000000182</v>
      </c>
      <c r="G307" s="33"/>
      <c r="H307" s="29"/>
      <c r="I307" s="2"/>
    </row>
    <row r="308" spans="3:9" ht="15">
      <c r="C308" s="2"/>
      <c r="D308" s="31">
        <v>38095.28055555555</v>
      </c>
      <c r="E308" s="33">
        <v>458.5</v>
      </c>
      <c r="F308" s="33">
        <f t="shared" si="4"/>
        <v>12</v>
      </c>
      <c r="G308" s="33"/>
      <c r="H308" s="29"/>
      <c r="I308" s="2"/>
    </row>
    <row r="309" spans="3:9" ht="15">
      <c r="C309" s="2"/>
      <c r="D309" s="31">
        <v>38095.28611111111</v>
      </c>
      <c r="E309" s="33">
        <v>460</v>
      </c>
      <c r="F309" s="33">
        <f t="shared" si="4"/>
        <v>12</v>
      </c>
      <c r="G309" s="33"/>
      <c r="H309" s="29"/>
      <c r="I309" s="2"/>
    </row>
    <row r="310" spans="3:9" ht="15">
      <c r="C310" s="2"/>
      <c r="D310" s="31">
        <v>38095.291666666664</v>
      </c>
      <c r="E310" s="33">
        <v>461.5</v>
      </c>
      <c r="F310" s="33">
        <f t="shared" si="4"/>
        <v>12.800000000000182</v>
      </c>
      <c r="G310" s="33"/>
      <c r="H310" s="29"/>
      <c r="I310" s="2"/>
    </row>
    <row r="311" spans="3:9" ht="15">
      <c r="C311" s="2"/>
      <c r="D311" s="31">
        <v>38095.29722222222</v>
      </c>
      <c r="E311" s="33">
        <v>463.1</v>
      </c>
      <c r="F311" s="33">
        <f t="shared" si="4"/>
        <v>12</v>
      </c>
      <c r="G311" s="33"/>
      <c r="H311" s="29"/>
      <c r="I311" s="2"/>
    </row>
    <row r="312" spans="3:9" ht="15">
      <c r="C312" s="2"/>
      <c r="D312" s="31">
        <v>38095.302777777775</v>
      </c>
      <c r="E312" s="33">
        <v>464.6</v>
      </c>
      <c r="F312" s="33">
        <f t="shared" si="4"/>
        <v>12.799999999999727</v>
      </c>
      <c r="G312" s="33"/>
      <c r="H312" s="29"/>
      <c r="I312" s="2"/>
    </row>
    <row r="313" spans="3:9" ht="15">
      <c r="C313" s="2"/>
      <c r="D313" s="31">
        <v>38095.308333333334</v>
      </c>
      <c r="E313" s="33">
        <v>466.2</v>
      </c>
      <c r="F313" s="33">
        <f t="shared" si="4"/>
        <v>12</v>
      </c>
      <c r="G313" s="33"/>
      <c r="H313" s="29"/>
      <c r="I313" s="2"/>
    </row>
    <row r="314" spans="3:9" ht="15">
      <c r="C314" s="2"/>
      <c r="D314" s="31">
        <v>38095.313888888886</v>
      </c>
      <c r="E314" s="33">
        <v>467.7</v>
      </c>
      <c r="F314" s="33">
        <f t="shared" si="4"/>
        <v>12</v>
      </c>
      <c r="G314" s="33"/>
      <c r="H314" s="29"/>
      <c r="I314" s="2"/>
    </row>
    <row r="315" spans="3:9" ht="15">
      <c r="C315" s="2"/>
      <c r="D315" s="31">
        <v>38095.319444444445</v>
      </c>
      <c r="E315" s="33">
        <v>469.2</v>
      </c>
      <c r="F315" s="33">
        <f t="shared" si="4"/>
        <v>12</v>
      </c>
      <c r="G315" s="33"/>
      <c r="H315" s="29"/>
      <c r="I315" s="2"/>
    </row>
    <row r="316" spans="3:9" ht="15">
      <c r="C316" s="2"/>
      <c r="D316" s="31">
        <v>38095.325</v>
      </c>
      <c r="E316" s="33">
        <v>470.7</v>
      </c>
      <c r="F316" s="33">
        <f t="shared" si="4"/>
        <v>12.800000000000182</v>
      </c>
      <c r="G316" s="33"/>
      <c r="H316" s="29"/>
      <c r="I316" s="2"/>
    </row>
    <row r="317" spans="3:9" ht="15">
      <c r="C317" s="2"/>
      <c r="D317" s="31">
        <v>38095.330555555556</v>
      </c>
      <c r="E317" s="33">
        <v>472.3</v>
      </c>
      <c r="F317" s="33">
        <f t="shared" si="4"/>
        <v>12</v>
      </c>
      <c r="G317" s="33"/>
      <c r="H317" s="29"/>
      <c r="I317" s="2"/>
    </row>
    <row r="318" spans="3:9" ht="15">
      <c r="C318" s="2"/>
      <c r="D318" s="31">
        <v>38095.33611111111</v>
      </c>
      <c r="E318" s="33">
        <v>473.8</v>
      </c>
      <c r="F318" s="33">
        <f t="shared" si="4"/>
        <v>12.799999999999727</v>
      </c>
      <c r="G318" s="33"/>
      <c r="H318" s="29"/>
      <c r="I318" s="2"/>
    </row>
    <row r="319" spans="3:9" ht="15">
      <c r="C319" s="2"/>
      <c r="D319" s="31">
        <v>38095.34166666667</v>
      </c>
      <c r="E319" s="33">
        <v>475.4</v>
      </c>
      <c r="F319" s="33">
        <f t="shared" si="4"/>
        <v>12</v>
      </c>
      <c r="G319" s="33"/>
      <c r="H319" s="29"/>
      <c r="I319" s="2"/>
    </row>
    <row r="320" spans="3:9" ht="15">
      <c r="C320" s="2"/>
      <c r="D320" s="31">
        <v>38095.34722222222</v>
      </c>
      <c r="E320" s="33">
        <v>476.9</v>
      </c>
      <c r="F320" s="33">
        <f t="shared" si="4"/>
        <v>12</v>
      </c>
      <c r="G320" s="33"/>
      <c r="H320" s="29"/>
      <c r="I320" s="2"/>
    </row>
    <row r="321" spans="3:9" ht="15">
      <c r="C321" s="2"/>
      <c r="D321" s="31">
        <v>38095.35277777778</v>
      </c>
      <c r="E321" s="33">
        <v>478.4</v>
      </c>
      <c r="F321" s="33">
        <f t="shared" si="4"/>
        <v>12.800000000000182</v>
      </c>
      <c r="G321" s="33"/>
      <c r="H321" s="29"/>
      <c r="I321" s="2"/>
    </row>
    <row r="322" spans="3:9" ht="15">
      <c r="C322" s="2"/>
      <c r="D322" s="31">
        <v>38095.35833333333</v>
      </c>
      <c r="E322" s="33">
        <v>480</v>
      </c>
      <c r="F322" s="33">
        <f t="shared" si="4"/>
        <v>12</v>
      </c>
      <c r="G322" s="33"/>
      <c r="H322" s="29"/>
      <c r="I322" s="2"/>
    </row>
    <row r="323" spans="3:9" ht="15">
      <c r="C323" s="2"/>
      <c r="D323" s="31">
        <v>38095.36388888889</v>
      </c>
      <c r="E323" s="33">
        <v>481.5</v>
      </c>
      <c r="F323" s="33">
        <f t="shared" si="4"/>
        <v>12</v>
      </c>
      <c r="G323" s="33"/>
      <c r="H323" s="29"/>
      <c r="I323" s="2"/>
    </row>
    <row r="324" spans="3:9" ht="15">
      <c r="C324" s="2"/>
      <c r="D324" s="31">
        <v>38095.36944444444</v>
      </c>
      <c r="E324" s="33">
        <v>483</v>
      </c>
      <c r="F324" s="33">
        <f t="shared" si="4"/>
        <v>12.800000000000182</v>
      </c>
      <c r="G324" s="33"/>
      <c r="H324" s="29"/>
      <c r="I324" s="2"/>
    </row>
    <row r="325" spans="3:9" ht="15">
      <c r="C325" s="2"/>
      <c r="D325" s="31">
        <v>38095.375</v>
      </c>
      <c r="E325" s="33">
        <v>484.6</v>
      </c>
      <c r="F325" s="33">
        <f t="shared" si="4"/>
        <v>12</v>
      </c>
      <c r="G325" s="33"/>
      <c r="H325" s="29"/>
      <c r="I325" s="2"/>
    </row>
    <row r="326" spans="3:9" ht="15">
      <c r="C326" s="2"/>
      <c r="D326" s="31">
        <v>38095.38055555556</v>
      </c>
      <c r="E326" s="33">
        <v>486.1</v>
      </c>
      <c r="F326" s="33">
        <f t="shared" si="4"/>
        <v>12.799999999999727</v>
      </c>
      <c r="G326" s="33"/>
      <c r="H326" s="29"/>
      <c r="I326" s="2"/>
    </row>
    <row r="327" spans="3:9" ht="15">
      <c r="C327" s="2"/>
      <c r="D327" s="31">
        <v>38095.38611111111</v>
      </c>
      <c r="E327" s="33">
        <v>487.7</v>
      </c>
      <c r="F327" s="33">
        <f t="shared" si="4"/>
        <v>12</v>
      </c>
      <c r="G327" s="33"/>
      <c r="H327" s="29"/>
      <c r="I327" s="2"/>
    </row>
    <row r="328" spans="3:9" ht="15">
      <c r="C328" s="2"/>
      <c r="D328" s="31">
        <v>38095.39166666667</v>
      </c>
      <c r="E328" s="33">
        <v>489.2</v>
      </c>
      <c r="F328" s="33">
        <f t="shared" si="4"/>
        <v>12</v>
      </c>
      <c r="G328" s="33"/>
      <c r="H328" s="29"/>
      <c r="I328" s="2"/>
    </row>
    <row r="329" spans="3:9" ht="15">
      <c r="C329" s="2"/>
      <c r="D329" s="31">
        <v>38095.39722222222</v>
      </c>
      <c r="E329" s="33">
        <v>490.7</v>
      </c>
      <c r="F329" s="33">
        <f t="shared" si="4"/>
        <v>12.800000000000182</v>
      </c>
      <c r="G329" s="33"/>
      <c r="H329" s="29"/>
      <c r="I329" s="2"/>
    </row>
    <row r="330" spans="3:9" ht="15">
      <c r="C330" s="2"/>
      <c r="D330" s="31">
        <v>38095.40277777778</v>
      </c>
      <c r="E330" s="33">
        <v>492.3</v>
      </c>
      <c r="F330" s="33">
        <f t="shared" si="4"/>
        <v>12.799999999999727</v>
      </c>
      <c r="G330" s="33"/>
      <c r="H330" s="29"/>
      <c r="I330" s="2"/>
    </row>
    <row r="331" spans="3:9" ht="15">
      <c r="C331" s="2"/>
      <c r="D331" s="31">
        <v>38095.40833333333</v>
      </c>
      <c r="E331" s="33">
        <v>493.9</v>
      </c>
      <c r="F331" s="33">
        <f t="shared" si="4"/>
        <v>12</v>
      </c>
      <c r="G331" s="33"/>
      <c r="H331" s="29"/>
      <c r="I331" s="2"/>
    </row>
    <row r="332" spans="3:9" ht="15">
      <c r="C332" s="2"/>
      <c r="D332" s="31">
        <v>38095.41388888889</v>
      </c>
      <c r="E332" s="33">
        <v>495.4</v>
      </c>
      <c r="F332" s="33">
        <f t="shared" si="4"/>
        <v>12.800000000000182</v>
      </c>
      <c r="G332" s="33"/>
      <c r="H332" s="29"/>
      <c r="I332" s="2"/>
    </row>
    <row r="333" spans="3:9" ht="15">
      <c r="C333" s="2"/>
      <c r="D333" s="31">
        <v>38095.419444444444</v>
      </c>
      <c r="E333" s="33">
        <v>497</v>
      </c>
      <c r="F333" s="33">
        <f t="shared" si="4"/>
        <v>12</v>
      </c>
      <c r="G333" s="33"/>
      <c r="H333" s="29"/>
      <c r="I333" s="2"/>
    </row>
    <row r="334" spans="3:9" ht="15">
      <c r="C334" s="2"/>
      <c r="D334" s="31">
        <v>38095.425</v>
      </c>
      <c r="E334" s="33">
        <v>498.5</v>
      </c>
      <c r="F334" s="33">
        <f t="shared" si="4"/>
        <v>12.800000000000182</v>
      </c>
      <c r="G334" s="33"/>
      <c r="H334" s="29"/>
      <c r="I334" s="2"/>
    </row>
    <row r="335" spans="3:9" ht="15">
      <c r="C335" s="2"/>
      <c r="D335" s="31">
        <v>38095.430555555555</v>
      </c>
      <c r="E335" s="33">
        <v>500.1</v>
      </c>
      <c r="F335" s="33">
        <f t="shared" si="4"/>
        <v>12</v>
      </c>
      <c r="G335" s="33"/>
      <c r="H335" s="29"/>
      <c r="I335" s="2"/>
    </row>
    <row r="336" spans="3:9" ht="15">
      <c r="C336" s="2"/>
      <c r="D336" s="31">
        <v>38095.436111111114</v>
      </c>
      <c r="E336" s="33">
        <v>501.6</v>
      </c>
      <c r="F336" s="33">
        <f aca="true" t="shared" si="5" ref="F336:F399">(+E337-E336)*8</f>
        <v>12</v>
      </c>
      <c r="G336" s="33"/>
      <c r="H336" s="29"/>
      <c r="I336" s="2"/>
    </row>
    <row r="337" spans="3:9" ht="15">
      <c r="C337" s="2"/>
      <c r="D337" s="31">
        <v>38095.441666666666</v>
      </c>
      <c r="E337" s="33">
        <v>503.1</v>
      </c>
      <c r="F337" s="33">
        <f t="shared" si="5"/>
        <v>12</v>
      </c>
      <c r="G337" s="33"/>
      <c r="H337" s="29"/>
      <c r="I337" s="2"/>
    </row>
    <row r="338" spans="3:9" ht="15">
      <c r="C338" s="2"/>
      <c r="D338" s="31">
        <v>38095.447222222225</v>
      </c>
      <c r="E338" s="33">
        <v>504.6</v>
      </c>
      <c r="F338" s="33">
        <f t="shared" si="5"/>
        <v>12.799999999999727</v>
      </c>
      <c r="G338" s="33"/>
      <c r="H338" s="29"/>
      <c r="I338" s="2"/>
    </row>
    <row r="339" spans="3:9" ht="15">
      <c r="C339" s="2"/>
      <c r="D339" s="31">
        <v>38095.45277777778</v>
      </c>
      <c r="E339" s="33">
        <v>506.2</v>
      </c>
      <c r="F339" s="33">
        <f t="shared" si="5"/>
        <v>61.59999999999991</v>
      </c>
      <c r="G339" s="33"/>
      <c r="H339" s="29"/>
      <c r="I339" s="2"/>
    </row>
    <row r="340" spans="3:9" ht="15">
      <c r="C340" s="2"/>
      <c r="D340" s="31">
        <v>38095.458333333336</v>
      </c>
      <c r="E340" s="33">
        <v>513.9</v>
      </c>
      <c r="F340" s="33">
        <f t="shared" si="5"/>
        <v>116.80000000000018</v>
      </c>
      <c r="G340" s="33"/>
      <c r="H340" s="29"/>
      <c r="I340" s="2"/>
    </row>
    <row r="341" spans="3:9" ht="15">
      <c r="C341" s="2"/>
      <c r="D341" s="31">
        <v>38095.46388888889</v>
      </c>
      <c r="E341" s="33">
        <v>528.5</v>
      </c>
      <c r="F341" s="33">
        <f t="shared" si="5"/>
        <v>112</v>
      </c>
      <c r="G341" s="33"/>
      <c r="H341" s="29"/>
      <c r="I341" s="2"/>
    </row>
    <row r="342" spans="3:9" ht="15">
      <c r="C342" s="2"/>
      <c r="D342" s="31">
        <v>38095.46944444445</v>
      </c>
      <c r="E342" s="33">
        <v>542.5</v>
      </c>
      <c r="F342" s="33">
        <f t="shared" si="5"/>
        <v>112</v>
      </c>
      <c r="G342" s="33"/>
      <c r="H342" s="29"/>
      <c r="I342" s="2"/>
    </row>
    <row r="343" spans="3:9" ht="15">
      <c r="C343" s="2"/>
      <c r="D343" s="31">
        <v>38095.475</v>
      </c>
      <c r="E343" s="33">
        <v>556.5</v>
      </c>
      <c r="F343" s="33">
        <f t="shared" si="5"/>
        <v>113.60000000000036</v>
      </c>
      <c r="G343" s="33"/>
      <c r="H343" s="29"/>
      <c r="I343" s="2"/>
    </row>
    <row r="344" spans="3:9" ht="15">
      <c r="C344" s="2"/>
      <c r="D344" s="31">
        <v>38095.48055555556</v>
      </c>
      <c r="E344" s="33">
        <v>570.7</v>
      </c>
      <c r="F344" s="33">
        <f t="shared" si="5"/>
        <v>107.19999999999982</v>
      </c>
      <c r="G344" s="33"/>
      <c r="H344" s="29"/>
      <c r="I344" s="2"/>
    </row>
    <row r="345" spans="3:9" ht="15">
      <c r="C345" s="2"/>
      <c r="D345" s="31">
        <v>38095.48611111111</v>
      </c>
      <c r="E345" s="33">
        <v>584.1</v>
      </c>
      <c r="F345" s="33">
        <f t="shared" si="5"/>
        <v>117.59999999999945</v>
      </c>
      <c r="G345" s="33"/>
      <c r="H345" s="29"/>
      <c r="I345" s="2"/>
    </row>
    <row r="346" spans="3:9" ht="15">
      <c r="C346" s="2"/>
      <c r="D346" s="31">
        <v>38095.49166666667</v>
      </c>
      <c r="E346" s="33">
        <v>598.8</v>
      </c>
      <c r="F346" s="33">
        <f t="shared" si="5"/>
        <v>114.40000000000055</v>
      </c>
      <c r="G346" s="33"/>
      <c r="H346" s="29"/>
      <c r="I346" s="2"/>
    </row>
    <row r="347" spans="3:9" ht="15">
      <c r="C347" s="2"/>
      <c r="D347" s="31">
        <v>38095.49722222222</v>
      </c>
      <c r="E347" s="33">
        <v>613.1</v>
      </c>
      <c r="F347" s="33">
        <f t="shared" si="5"/>
        <v>107.19999999999982</v>
      </c>
      <c r="G347" s="33"/>
      <c r="H347" s="29"/>
      <c r="I347" s="2"/>
    </row>
    <row r="348" spans="3:9" ht="15">
      <c r="C348" s="2"/>
      <c r="D348" s="31">
        <v>38095.50277777778</v>
      </c>
      <c r="E348" s="33">
        <v>626.5</v>
      </c>
      <c r="F348" s="33">
        <f t="shared" si="5"/>
        <v>56.80000000000018</v>
      </c>
      <c r="G348" s="33"/>
      <c r="H348" s="29"/>
      <c r="I348" s="2"/>
    </row>
    <row r="349" spans="3:9" ht="15">
      <c r="C349" s="2"/>
      <c r="D349" s="31">
        <v>38095.50833333333</v>
      </c>
      <c r="E349" s="33">
        <v>633.6</v>
      </c>
      <c r="F349" s="33">
        <f t="shared" si="5"/>
        <v>47.19999999999982</v>
      </c>
      <c r="G349" s="33"/>
      <c r="H349" s="29"/>
      <c r="I349" s="2"/>
    </row>
    <row r="350" spans="3:9" ht="15">
      <c r="C350" s="2"/>
      <c r="D350" s="31">
        <v>38095.51388888889</v>
      </c>
      <c r="E350" s="33">
        <v>639.5</v>
      </c>
      <c r="F350" s="33">
        <f t="shared" si="5"/>
        <v>46.399999999999636</v>
      </c>
      <c r="G350" s="33"/>
      <c r="H350" s="29"/>
      <c r="I350" s="2"/>
    </row>
    <row r="351" spans="3:9" ht="15">
      <c r="C351" s="2"/>
      <c r="D351" s="31">
        <v>38095.51944444444</v>
      </c>
      <c r="E351" s="33">
        <v>645.3</v>
      </c>
      <c r="F351" s="33">
        <f t="shared" si="5"/>
        <v>46.400000000000546</v>
      </c>
      <c r="G351" s="33"/>
      <c r="H351" s="29"/>
      <c r="I351" s="2"/>
    </row>
    <row r="352" spans="3:9" ht="15">
      <c r="C352" s="2"/>
      <c r="D352" s="31">
        <v>38095.525</v>
      </c>
      <c r="E352" s="33">
        <v>651.1</v>
      </c>
      <c r="F352" s="33">
        <f t="shared" si="5"/>
        <v>46.399999999999636</v>
      </c>
      <c r="G352" s="33"/>
      <c r="H352" s="29"/>
      <c r="I352" s="2"/>
    </row>
    <row r="353" spans="3:9" ht="15">
      <c r="C353" s="2"/>
      <c r="D353" s="31">
        <v>38095.53055555555</v>
      </c>
      <c r="E353" s="33">
        <v>656.9</v>
      </c>
      <c r="F353" s="33">
        <f t="shared" si="5"/>
        <v>70.40000000000055</v>
      </c>
      <c r="G353" s="33"/>
      <c r="H353" s="29"/>
      <c r="I353" s="2"/>
    </row>
    <row r="354" spans="3:9" ht="15">
      <c r="C354" s="2"/>
      <c r="D354" s="31">
        <v>38095.53611111111</v>
      </c>
      <c r="E354" s="33">
        <v>665.7</v>
      </c>
      <c r="F354" s="33">
        <f t="shared" si="5"/>
        <v>118.39999999999964</v>
      </c>
      <c r="G354" s="33"/>
      <c r="H354" s="29"/>
      <c r="I354" s="2"/>
    </row>
    <row r="355" spans="3:9" ht="15">
      <c r="C355" s="2"/>
      <c r="D355" s="31">
        <v>38095.541666666664</v>
      </c>
      <c r="E355" s="33">
        <v>680.5</v>
      </c>
      <c r="F355" s="33">
        <f t="shared" si="5"/>
        <v>119.19999999999982</v>
      </c>
      <c r="G355" s="33"/>
      <c r="H355" s="29"/>
      <c r="I355" s="2"/>
    </row>
    <row r="356" spans="3:9" ht="15">
      <c r="C356" s="2"/>
      <c r="D356" s="31">
        <v>38095.54722222222</v>
      </c>
      <c r="E356" s="33">
        <v>695.4</v>
      </c>
      <c r="F356" s="33">
        <f t="shared" si="5"/>
        <v>118.40000000000055</v>
      </c>
      <c r="G356" s="33"/>
      <c r="H356" s="29"/>
      <c r="I356" s="2"/>
    </row>
    <row r="357" spans="3:9" ht="15">
      <c r="C357" s="2"/>
      <c r="D357" s="31">
        <v>38095.552777777775</v>
      </c>
      <c r="E357" s="33">
        <v>710.2</v>
      </c>
      <c r="F357" s="33">
        <f t="shared" si="5"/>
        <v>112.79999999999927</v>
      </c>
      <c r="G357" s="33"/>
      <c r="H357" s="29"/>
      <c r="I357" s="2"/>
    </row>
    <row r="358" spans="3:9" ht="15">
      <c r="C358" s="2"/>
      <c r="D358" s="31">
        <v>38095.558333333334</v>
      </c>
      <c r="E358" s="33">
        <v>724.3</v>
      </c>
      <c r="F358" s="33">
        <f t="shared" si="5"/>
        <v>111.20000000000073</v>
      </c>
      <c r="G358" s="33"/>
      <c r="H358" s="29"/>
      <c r="I358" s="2"/>
    </row>
    <row r="359" spans="3:9" ht="15">
      <c r="C359" s="2"/>
      <c r="D359" s="31">
        <v>38095.563888888886</v>
      </c>
      <c r="E359" s="33">
        <v>738.2</v>
      </c>
      <c r="F359" s="33">
        <f t="shared" si="5"/>
        <v>112.79999999999927</v>
      </c>
      <c r="G359" s="33"/>
      <c r="H359" s="29"/>
      <c r="I359" s="2"/>
    </row>
    <row r="360" spans="3:9" ht="15">
      <c r="C360" s="2"/>
      <c r="D360" s="31">
        <v>38095.569444444445</v>
      </c>
      <c r="E360" s="33">
        <v>752.3</v>
      </c>
      <c r="F360" s="33">
        <f t="shared" si="5"/>
        <v>110.40000000000055</v>
      </c>
      <c r="G360" s="33"/>
      <c r="H360" s="29"/>
      <c r="I360" s="2"/>
    </row>
    <row r="361" spans="3:9" ht="15">
      <c r="C361" s="2"/>
      <c r="D361" s="31">
        <v>38095.575</v>
      </c>
      <c r="E361" s="33">
        <v>766.1</v>
      </c>
      <c r="F361" s="33">
        <f t="shared" si="5"/>
        <v>112</v>
      </c>
      <c r="G361" s="33"/>
      <c r="H361" s="29"/>
      <c r="I361" s="2"/>
    </row>
    <row r="362" spans="3:9" ht="15">
      <c r="C362" s="2"/>
      <c r="D362" s="31">
        <v>38095.580555555556</v>
      </c>
      <c r="E362" s="33">
        <v>780.1</v>
      </c>
      <c r="F362" s="33">
        <f t="shared" si="5"/>
        <v>112.80000000000018</v>
      </c>
      <c r="G362" s="33"/>
      <c r="H362" s="29"/>
      <c r="I362" s="2"/>
    </row>
    <row r="363" spans="3:9" ht="15">
      <c r="C363" s="2"/>
      <c r="D363" s="31">
        <v>38095.58611111111</v>
      </c>
      <c r="E363" s="33">
        <v>794.2</v>
      </c>
      <c r="F363" s="33">
        <f t="shared" si="5"/>
        <v>108.79999999999927</v>
      </c>
      <c r="G363" s="33"/>
      <c r="H363" s="29"/>
      <c r="I363" s="2"/>
    </row>
    <row r="364" spans="3:9" ht="15">
      <c r="C364" s="2"/>
      <c r="D364" s="31">
        <v>38095.59166666667</v>
      </c>
      <c r="E364" s="33">
        <v>807.8</v>
      </c>
      <c r="F364" s="33">
        <f t="shared" si="5"/>
        <v>112</v>
      </c>
      <c r="G364" s="33"/>
      <c r="H364" s="29"/>
      <c r="I364" s="2"/>
    </row>
    <row r="365" spans="3:9" ht="15">
      <c r="C365" s="2"/>
      <c r="D365" s="31">
        <v>38095.59722222222</v>
      </c>
      <c r="E365" s="33">
        <v>821.8</v>
      </c>
      <c r="F365" s="33">
        <f t="shared" si="5"/>
        <v>108.80000000000018</v>
      </c>
      <c r="G365" s="33"/>
      <c r="H365" s="29"/>
      <c r="I365" s="2"/>
    </row>
    <row r="366" spans="3:9" ht="15">
      <c r="C366" s="2"/>
      <c r="D366" s="31">
        <v>38095.60277777778</v>
      </c>
      <c r="E366" s="33">
        <v>835.4</v>
      </c>
      <c r="F366" s="33">
        <f t="shared" si="5"/>
        <v>112</v>
      </c>
      <c r="G366" s="33"/>
      <c r="H366" s="29"/>
      <c r="I366" s="2"/>
    </row>
    <row r="367" spans="3:9" ht="15">
      <c r="C367" s="2"/>
      <c r="D367" s="31">
        <v>38095.60833333333</v>
      </c>
      <c r="E367" s="33">
        <v>849.4</v>
      </c>
      <c r="F367" s="33">
        <f t="shared" si="5"/>
        <v>111.19999999999982</v>
      </c>
      <c r="G367" s="33"/>
      <c r="H367" s="29"/>
      <c r="I367" s="2"/>
    </row>
    <row r="368" spans="3:9" ht="15">
      <c r="C368" s="2"/>
      <c r="D368" s="31">
        <v>38095.61388888889</v>
      </c>
      <c r="E368" s="33">
        <v>863.3</v>
      </c>
      <c r="F368" s="33">
        <f t="shared" si="5"/>
        <v>111.20000000000073</v>
      </c>
      <c r="G368" s="33"/>
      <c r="H368" s="29"/>
      <c r="I368" s="2"/>
    </row>
    <row r="369" spans="3:9" ht="15">
      <c r="C369" s="2"/>
      <c r="D369" s="31">
        <v>38095.61944444444</v>
      </c>
      <c r="E369" s="33">
        <v>877.2</v>
      </c>
      <c r="F369" s="33">
        <f t="shared" si="5"/>
        <v>112</v>
      </c>
      <c r="G369" s="33"/>
      <c r="H369" s="29"/>
      <c r="I369" s="2"/>
    </row>
    <row r="370" spans="3:9" ht="15">
      <c r="C370" s="2"/>
      <c r="D370" s="31">
        <v>38095.625</v>
      </c>
      <c r="E370" s="33">
        <v>891.2</v>
      </c>
      <c r="F370" s="33">
        <f t="shared" si="5"/>
        <v>110.39999999999964</v>
      </c>
      <c r="G370" s="33"/>
      <c r="H370" s="29"/>
      <c r="I370" s="2"/>
    </row>
    <row r="371" spans="3:9" ht="15">
      <c r="C371" s="2"/>
      <c r="D371" s="31">
        <v>38095.63055555556</v>
      </c>
      <c r="E371" s="33">
        <v>905</v>
      </c>
      <c r="F371" s="33">
        <f t="shared" si="5"/>
        <v>112</v>
      </c>
      <c r="G371" s="33"/>
      <c r="H371" s="29"/>
      <c r="I371" s="2"/>
    </row>
    <row r="372" spans="3:9" ht="15">
      <c r="C372" s="2"/>
      <c r="D372" s="31">
        <v>38095.63611111111</v>
      </c>
      <c r="E372" s="33">
        <v>919</v>
      </c>
      <c r="F372" s="33">
        <f t="shared" si="5"/>
        <v>111.19999999999982</v>
      </c>
      <c r="G372" s="33"/>
      <c r="H372" s="29"/>
      <c r="I372" s="2"/>
    </row>
    <row r="373" spans="3:9" ht="15">
      <c r="C373" s="2"/>
      <c r="D373" s="31">
        <v>38095.64166666667</v>
      </c>
      <c r="E373" s="33">
        <v>932.9</v>
      </c>
      <c r="F373" s="33">
        <f t="shared" si="5"/>
        <v>112</v>
      </c>
      <c r="G373" s="33"/>
      <c r="H373" s="29"/>
      <c r="I373" s="2"/>
    </row>
    <row r="374" spans="3:9" ht="15">
      <c r="C374" s="2"/>
      <c r="D374" s="31">
        <v>38095.64722222222</v>
      </c>
      <c r="E374" s="33">
        <v>946.9</v>
      </c>
      <c r="F374" s="33">
        <f t="shared" si="5"/>
        <v>38.400000000000546</v>
      </c>
      <c r="G374" s="33"/>
      <c r="H374" s="29"/>
      <c r="I374" s="2"/>
    </row>
    <row r="375" spans="3:9" ht="15">
      <c r="C375" s="2"/>
      <c r="D375" s="31">
        <v>38095.65277777778</v>
      </c>
      <c r="E375" s="33">
        <v>951.7</v>
      </c>
      <c r="F375" s="33">
        <f t="shared" si="5"/>
        <v>12.799999999999272</v>
      </c>
      <c r="G375" s="33"/>
      <c r="H375" s="29"/>
      <c r="I375" s="2"/>
    </row>
    <row r="376" spans="3:9" ht="15">
      <c r="C376" s="2"/>
      <c r="D376" s="31">
        <v>38095.65833333333</v>
      </c>
      <c r="E376" s="33">
        <v>953.3</v>
      </c>
      <c r="F376" s="33">
        <f t="shared" si="5"/>
        <v>12</v>
      </c>
      <c r="G376" s="33"/>
      <c r="H376" s="29"/>
      <c r="I376" s="2"/>
    </row>
    <row r="377" spans="3:9" ht="15">
      <c r="C377" s="2"/>
      <c r="D377" s="31">
        <v>38095.66388888889</v>
      </c>
      <c r="E377" s="33">
        <v>954.8</v>
      </c>
      <c r="F377" s="33">
        <f t="shared" si="5"/>
        <v>12.800000000000182</v>
      </c>
      <c r="G377" s="33"/>
      <c r="H377" s="29"/>
      <c r="I377" s="2"/>
    </row>
    <row r="378" spans="3:9" ht="15">
      <c r="C378" s="2"/>
      <c r="D378" s="31">
        <v>38095.669444444444</v>
      </c>
      <c r="E378" s="33">
        <v>956.4</v>
      </c>
      <c r="F378" s="33">
        <f t="shared" si="5"/>
        <v>12.800000000000182</v>
      </c>
      <c r="G378" s="33"/>
      <c r="H378" s="29"/>
      <c r="I378" s="2"/>
    </row>
    <row r="379" spans="3:9" ht="15">
      <c r="C379" s="2"/>
      <c r="D379" s="31">
        <v>38095.675</v>
      </c>
      <c r="E379" s="33">
        <v>958</v>
      </c>
      <c r="F379" s="33">
        <f t="shared" si="5"/>
        <v>12</v>
      </c>
      <c r="G379" s="33"/>
      <c r="H379" s="29"/>
      <c r="I379" s="2"/>
    </row>
    <row r="380" spans="3:9" ht="15">
      <c r="C380" s="2"/>
      <c r="D380" s="31">
        <v>38095.680555555555</v>
      </c>
      <c r="E380" s="33">
        <v>959.5</v>
      </c>
      <c r="F380" s="33">
        <f t="shared" si="5"/>
        <v>13.600000000000364</v>
      </c>
      <c r="G380" s="33"/>
      <c r="H380" s="29"/>
      <c r="I380" s="2"/>
    </row>
    <row r="381" spans="3:9" ht="15">
      <c r="C381" s="2"/>
      <c r="D381" s="31">
        <v>38095.686111111114</v>
      </c>
      <c r="E381" s="33">
        <v>961.2</v>
      </c>
      <c r="F381" s="33">
        <f t="shared" si="5"/>
        <v>12</v>
      </c>
      <c r="G381" s="33"/>
      <c r="H381" s="29"/>
      <c r="I381" s="2"/>
    </row>
    <row r="382" spans="3:9" ht="15">
      <c r="C382" s="2"/>
      <c r="D382" s="31">
        <v>38095.691666666666</v>
      </c>
      <c r="E382" s="33">
        <v>962.7</v>
      </c>
      <c r="F382" s="33">
        <f t="shared" si="5"/>
        <v>12.799999999999272</v>
      </c>
      <c r="G382" s="33"/>
      <c r="H382" s="29"/>
      <c r="I382" s="2"/>
    </row>
    <row r="383" spans="3:9" ht="15">
      <c r="C383" s="2"/>
      <c r="D383" s="31">
        <v>38095.697222222225</v>
      </c>
      <c r="E383" s="33">
        <v>964.3</v>
      </c>
      <c r="F383" s="33">
        <f t="shared" si="5"/>
        <v>12.800000000000182</v>
      </c>
      <c r="G383" s="33"/>
      <c r="H383" s="29"/>
      <c r="I383" s="2"/>
    </row>
    <row r="384" spans="3:9" ht="15">
      <c r="C384" s="2"/>
      <c r="D384" s="31">
        <v>38095.70277777778</v>
      </c>
      <c r="E384" s="33">
        <v>965.9</v>
      </c>
      <c r="F384" s="33">
        <f t="shared" si="5"/>
        <v>12.800000000000182</v>
      </c>
      <c r="G384" s="33"/>
      <c r="H384" s="29"/>
      <c r="I384" s="2"/>
    </row>
    <row r="385" spans="3:9" ht="15">
      <c r="C385" s="2"/>
      <c r="D385" s="31">
        <v>38095.708333333336</v>
      </c>
      <c r="E385" s="33">
        <v>967.5</v>
      </c>
      <c r="F385" s="33">
        <f t="shared" si="5"/>
        <v>12</v>
      </c>
      <c r="G385" s="33"/>
      <c r="H385" s="29"/>
      <c r="I385" s="2"/>
    </row>
    <row r="386" spans="3:9" ht="15">
      <c r="C386" s="2"/>
      <c r="D386" s="31">
        <v>38095.71388888889</v>
      </c>
      <c r="E386" s="33">
        <v>969</v>
      </c>
      <c r="F386" s="33">
        <f t="shared" si="5"/>
        <v>54.399999999999636</v>
      </c>
      <c r="G386" s="33"/>
      <c r="H386" s="29"/>
      <c r="I386" s="2"/>
    </row>
    <row r="387" spans="3:9" ht="15">
      <c r="C387" s="2"/>
      <c r="D387" s="31">
        <v>38095.71944444445</v>
      </c>
      <c r="E387" s="33">
        <v>975.8</v>
      </c>
      <c r="F387" s="33">
        <f t="shared" si="5"/>
        <v>115.20000000000073</v>
      </c>
      <c r="G387" s="33"/>
      <c r="H387" s="29"/>
      <c r="I387" s="2"/>
    </row>
    <row r="388" spans="3:9" ht="15">
      <c r="C388" s="2"/>
      <c r="D388" s="31">
        <v>38095.725</v>
      </c>
      <c r="E388" s="33">
        <v>990.2</v>
      </c>
      <c r="F388" s="33">
        <f t="shared" si="5"/>
        <v>112</v>
      </c>
      <c r="G388" s="33"/>
      <c r="H388" s="29"/>
      <c r="I388" s="2"/>
    </row>
    <row r="389" spans="3:9" ht="15">
      <c r="C389" s="2"/>
      <c r="D389" s="31">
        <v>38095.73055555556</v>
      </c>
      <c r="E389" s="33">
        <v>1004.2</v>
      </c>
      <c r="F389" s="33">
        <f t="shared" si="5"/>
        <v>111.19999999999982</v>
      </c>
      <c r="G389" s="33"/>
      <c r="H389" s="29"/>
      <c r="I389" s="2"/>
    </row>
    <row r="390" spans="3:9" ht="15">
      <c r="C390" s="2"/>
      <c r="D390" s="31">
        <v>38095.73611111111</v>
      </c>
      <c r="E390" s="33">
        <v>1018.1</v>
      </c>
      <c r="F390" s="33">
        <f t="shared" si="5"/>
        <v>106.40000000000055</v>
      </c>
      <c r="G390" s="33"/>
      <c r="H390" s="29"/>
      <c r="I390" s="2"/>
    </row>
    <row r="391" spans="3:9" ht="15">
      <c r="C391" s="2"/>
      <c r="D391" s="31">
        <v>38095.74166666667</v>
      </c>
      <c r="E391" s="33">
        <v>1031.4</v>
      </c>
      <c r="F391" s="33">
        <f t="shared" si="5"/>
        <v>108.79999999999927</v>
      </c>
      <c r="G391" s="33"/>
      <c r="H391" s="29"/>
      <c r="I391" s="2"/>
    </row>
    <row r="392" spans="3:9" ht="15">
      <c r="C392" s="2"/>
      <c r="D392" s="31">
        <v>38095.74722222222</v>
      </c>
      <c r="E392" s="33">
        <v>1045</v>
      </c>
      <c r="F392" s="33">
        <f t="shared" si="5"/>
        <v>104</v>
      </c>
      <c r="G392" s="33"/>
      <c r="H392" s="29"/>
      <c r="I392" s="2"/>
    </row>
    <row r="393" spans="3:9" ht="15">
      <c r="C393" s="2"/>
      <c r="D393" s="31">
        <v>38095.75277777778</v>
      </c>
      <c r="E393" s="33">
        <v>1058</v>
      </c>
      <c r="F393" s="33">
        <f t="shared" si="5"/>
        <v>116.79999999999927</v>
      </c>
      <c r="G393" s="33"/>
      <c r="H393" s="29"/>
      <c r="I393" s="2"/>
    </row>
    <row r="394" spans="3:9" ht="15">
      <c r="C394" s="2"/>
      <c r="D394" s="31">
        <v>38095.75833333333</v>
      </c>
      <c r="E394" s="33">
        <v>1072.6</v>
      </c>
      <c r="F394" s="33">
        <f t="shared" si="5"/>
        <v>116</v>
      </c>
      <c r="G394" s="33"/>
      <c r="H394" s="29"/>
      <c r="I394" s="2"/>
    </row>
    <row r="395" spans="3:9" ht="15">
      <c r="C395" s="2"/>
      <c r="D395" s="31">
        <v>38095.76388888889</v>
      </c>
      <c r="E395" s="33">
        <v>1087.1</v>
      </c>
      <c r="F395" s="33">
        <f t="shared" si="5"/>
        <v>115.20000000000073</v>
      </c>
      <c r="G395" s="33"/>
      <c r="H395" s="29"/>
      <c r="I395" s="2"/>
    </row>
    <row r="396" spans="3:9" ht="15">
      <c r="C396" s="2"/>
      <c r="D396" s="31">
        <v>38095.76944444444</v>
      </c>
      <c r="E396" s="33">
        <v>1101.5</v>
      </c>
      <c r="F396" s="33">
        <f t="shared" si="5"/>
        <v>112</v>
      </c>
      <c r="G396" s="33"/>
      <c r="H396" s="29"/>
      <c r="I396" s="2"/>
    </row>
    <row r="397" spans="3:9" ht="15">
      <c r="C397" s="2"/>
      <c r="D397" s="31">
        <v>38095.775</v>
      </c>
      <c r="E397" s="33">
        <v>1115.5</v>
      </c>
      <c r="F397" s="33">
        <f t="shared" si="5"/>
        <v>111.20000000000073</v>
      </c>
      <c r="G397" s="33"/>
      <c r="H397" s="29"/>
      <c r="I397" s="2"/>
    </row>
    <row r="398" spans="3:9" ht="15">
      <c r="C398" s="2"/>
      <c r="D398" s="31">
        <v>38095.78055555555</v>
      </c>
      <c r="E398" s="33">
        <v>1129.4</v>
      </c>
      <c r="F398" s="33">
        <f t="shared" si="5"/>
        <v>112.79999999999927</v>
      </c>
      <c r="G398" s="33"/>
      <c r="H398" s="29"/>
      <c r="I398" s="2"/>
    </row>
    <row r="399" spans="3:9" ht="15">
      <c r="C399" s="2"/>
      <c r="D399" s="31">
        <v>38095.78611111111</v>
      </c>
      <c r="E399" s="33">
        <v>1143.5</v>
      </c>
      <c r="F399" s="33">
        <f t="shared" si="5"/>
        <v>112</v>
      </c>
      <c r="G399" s="33"/>
      <c r="H399" s="29"/>
      <c r="I399" s="2"/>
    </row>
    <row r="400" spans="3:9" ht="15">
      <c r="C400" s="2"/>
      <c r="D400" s="31">
        <v>38095.791666666664</v>
      </c>
      <c r="E400" s="33">
        <v>1157.5</v>
      </c>
      <c r="F400" s="33">
        <f aca="true" t="shared" si="6" ref="F400:F463">(+E401-E400)*8</f>
        <v>110.39999999999964</v>
      </c>
      <c r="G400" s="33"/>
      <c r="H400" s="29"/>
      <c r="I400" s="2"/>
    </row>
    <row r="401" spans="3:9" ht="15">
      <c r="C401" s="2"/>
      <c r="D401" s="31">
        <v>38095.79722222222</v>
      </c>
      <c r="E401" s="33">
        <v>1171.3</v>
      </c>
      <c r="F401" s="33">
        <f t="shared" si="6"/>
        <v>101.60000000000036</v>
      </c>
      <c r="G401" s="33"/>
      <c r="H401" s="29"/>
      <c r="I401" s="2"/>
    </row>
    <row r="402" spans="3:9" ht="15">
      <c r="C402" s="2"/>
      <c r="D402" s="31">
        <v>38095.802777777775</v>
      </c>
      <c r="E402" s="33">
        <v>1184</v>
      </c>
      <c r="F402" s="33">
        <f t="shared" si="6"/>
        <v>91.20000000000073</v>
      </c>
      <c r="G402" s="33"/>
      <c r="H402" s="29"/>
      <c r="I402" s="2"/>
    </row>
    <row r="403" spans="3:9" ht="15">
      <c r="C403" s="2"/>
      <c r="D403" s="31">
        <v>38095.808333333334</v>
      </c>
      <c r="E403" s="33">
        <v>1195.4</v>
      </c>
      <c r="F403" s="33">
        <f t="shared" si="6"/>
        <v>111.19999999999891</v>
      </c>
      <c r="G403" s="33"/>
      <c r="H403" s="29"/>
      <c r="I403" s="2"/>
    </row>
    <row r="404" spans="3:9" ht="15">
      <c r="C404" s="2"/>
      <c r="D404" s="31">
        <v>38095.813888888886</v>
      </c>
      <c r="E404" s="33">
        <v>1209.3</v>
      </c>
      <c r="F404" s="33">
        <f t="shared" si="6"/>
        <v>107.20000000000073</v>
      </c>
      <c r="G404" s="33"/>
      <c r="H404" s="29"/>
      <c r="I404" s="2"/>
    </row>
    <row r="405" spans="3:9" ht="15">
      <c r="C405" s="2"/>
      <c r="D405" s="31">
        <v>38095.819444444445</v>
      </c>
      <c r="E405" s="33">
        <v>1222.7</v>
      </c>
      <c r="F405" s="33">
        <f t="shared" si="6"/>
        <v>112</v>
      </c>
      <c r="G405" s="33"/>
      <c r="H405" s="29"/>
      <c r="I405" s="2"/>
    </row>
    <row r="406" spans="3:9" ht="15">
      <c r="C406" s="2"/>
      <c r="D406" s="31">
        <v>38095.825</v>
      </c>
      <c r="E406" s="33">
        <v>1236.7</v>
      </c>
      <c r="F406" s="33">
        <f t="shared" si="6"/>
        <v>84</v>
      </c>
      <c r="G406" s="33"/>
      <c r="H406" s="29"/>
      <c r="I406" s="2"/>
    </row>
    <row r="407" spans="3:9" ht="15">
      <c r="C407" s="2"/>
      <c r="D407" s="31">
        <v>38095.830555555556</v>
      </c>
      <c r="E407" s="33">
        <v>1247.2</v>
      </c>
      <c r="F407" s="33">
        <f t="shared" si="6"/>
        <v>12.799999999999272</v>
      </c>
      <c r="G407" s="33"/>
      <c r="H407" s="29"/>
      <c r="I407" s="2"/>
    </row>
    <row r="408" spans="3:9" ht="15">
      <c r="C408" s="2"/>
      <c r="D408" s="31">
        <v>38095.83611111111</v>
      </c>
      <c r="E408" s="33">
        <v>1248.8</v>
      </c>
      <c r="F408" s="33">
        <f t="shared" si="6"/>
        <v>12.800000000001091</v>
      </c>
      <c r="G408" s="33"/>
      <c r="H408" s="29"/>
      <c r="I408" s="2"/>
    </row>
    <row r="409" spans="3:9" ht="15">
      <c r="C409" s="2"/>
      <c r="D409" s="31">
        <v>38095.84166666667</v>
      </c>
      <c r="E409" s="33">
        <v>1250.4</v>
      </c>
      <c r="F409" s="33">
        <f t="shared" si="6"/>
        <v>12</v>
      </c>
      <c r="G409" s="33"/>
      <c r="H409" s="29"/>
      <c r="I409" s="2"/>
    </row>
    <row r="410" spans="3:9" ht="15">
      <c r="C410" s="2"/>
      <c r="D410" s="31">
        <v>38095.84722222222</v>
      </c>
      <c r="E410" s="33">
        <v>1251.9</v>
      </c>
      <c r="F410" s="33">
        <f t="shared" si="6"/>
        <v>12.799999999999272</v>
      </c>
      <c r="G410" s="33"/>
      <c r="H410" s="29"/>
      <c r="I410" s="2"/>
    </row>
    <row r="411" spans="3:9" ht="15">
      <c r="C411" s="2"/>
      <c r="D411" s="31">
        <v>38095.85277777778</v>
      </c>
      <c r="E411" s="33">
        <v>1253.5</v>
      </c>
      <c r="F411" s="33">
        <f t="shared" si="6"/>
        <v>12.799999999999272</v>
      </c>
      <c r="G411" s="33"/>
      <c r="H411" s="29"/>
      <c r="I411" s="2"/>
    </row>
    <row r="412" spans="3:9" ht="15">
      <c r="C412" s="2"/>
      <c r="D412" s="31">
        <v>38095.85833333333</v>
      </c>
      <c r="E412" s="33">
        <v>1255.1</v>
      </c>
      <c r="F412" s="33">
        <f t="shared" si="6"/>
        <v>12</v>
      </c>
      <c r="G412" s="33"/>
      <c r="H412" s="29"/>
      <c r="I412" s="2"/>
    </row>
    <row r="413" spans="3:9" ht="15">
      <c r="C413" s="2"/>
      <c r="D413" s="31">
        <v>38095.86388888889</v>
      </c>
      <c r="E413" s="33">
        <v>1256.6</v>
      </c>
      <c r="F413" s="33">
        <f t="shared" si="6"/>
        <v>12.800000000001091</v>
      </c>
      <c r="G413" s="33"/>
      <c r="H413" s="29"/>
      <c r="I413" s="2"/>
    </row>
    <row r="414" spans="3:9" ht="15">
      <c r="C414" s="2"/>
      <c r="D414" s="31">
        <v>38095.86944444444</v>
      </c>
      <c r="E414" s="33">
        <v>1258.2</v>
      </c>
      <c r="F414" s="33">
        <f t="shared" si="6"/>
        <v>12</v>
      </c>
      <c r="G414" s="33"/>
      <c r="H414" s="29"/>
      <c r="I414" s="2"/>
    </row>
    <row r="415" spans="3:9" ht="15">
      <c r="C415" s="2"/>
      <c r="D415" s="31">
        <v>38095.875</v>
      </c>
      <c r="E415" s="33">
        <v>1259.7</v>
      </c>
      <c r="F415" s="33">
        <f t="shared" si="6"/>
        <v>12.799999999999272</v>
      </c>
      <c r="G415" s="33"/>
      <c r="H415" s="29"/>
      <c r="I415" s="2"/>
    </row>
    <row r="416" spans="3:9" ht="15">
      <c r="C416" s="2"/>
      <c r="D416" s="31">
        <v>38095.88055555556</v>
      </c>
      <c r="E416" s="33">
        <v>1261.3</v>
      </c>
      <c r="F416" s="33">
        <f t="shared" si="6"/>
        <v>12</v>
      </c>
      <c r="G416" s="33"/>
      <c r="H416" s="29"/>
      <c r="I416" s="2"/>
    </row>
    <row r="417" spans="3:9" ht="15">
      <c r="C417" s="2"/>
      <c r="D417" s="31">
        <v>38095.88611111111</v>
      </c>
      <c r="E417" s="33">
        <v>1262.8</v>
      </c>
      <c r="F417" s="33">
        <f t="shared" si="6"/>
        <v>12</v>
      </c>
      <c r="G417" s="33"/>
      <c r="H417" s="29"/>
      <c r="I417" s="2"/>
    </row>
    <row r="418" spans="3:9" ht="15">
      <c r="C418" s="2"/>
      <c r="D418" s="31">
        <v>38095.89166666667</v>
      </c>
      <c r="E418" s="33">
        <v>1264.3</v>
      </c>
      <c r="F418" s="33">
        <f t="shared" si="6"/>
        <v>12.800000000001091</v>
      </c>
      <c r="G418" s="33"/>
      <c r="H418" s="29"/>
      <c r="I418" s="2"/>
    </row>
    <row r="419" spans="3:9" ht="15">
      <c r="C419" s="2"/>
      <c r="D419" s="31">
        <v>38095.89722222222</v>
      </c>
      <c r="E419" s="33">
        <v>1265.9</v>
      </c>
      <c r="F419" s="33">
        <f t="shared" si="6"/>
        <v>12</v>
      </c>
      <c r="G419" s="33"/>
      <c r="H419" s="29"/>
      <c r="I419" s="2"/>
    </row>
    <row r="420" spans="3:9" ht="15">
      <c r="C420" s="2"/>
      <c r="D420" s="31">
        <v>38095.90277777778</v>
      </c>
      <c r="E420" s="33">
        <v>1267.4</v>
      </c>
      <c r="F420" s="33">
        <f t="shared" si="6"/>
        <v>12.799999999999272</v>
      </c>
      <c r="G420" s="33"/>
      <c r="H420" s="29"/>
      <c r="I420" s="2"/>
    </row>
    <row r="421" spans="3:9" ht="15">
      <c r="C421" s="2"/>
      <c r="D421" s="31">
        <v>38095.90833333333</v>
      </c>
      <c r="E421" s="33">
        <v>1269</v>
      </c>
      <c r="F421" s="33">
        <f t="shared" si="6"/>
        <v>12</v>
      </c>
      <c r="G421" s="33"/>
      <c r="H421" s="29"/>
      <c r="I421" s="2"/>
    </row>
    <row r="422" spans="3:9" ht="15">
      <c r="C422" s="2"/>
      <c r="D422" s="31">
        <v>38095.91388888889</v>
      </c>
      <c r="E422" s="33">
        <v>1270.5</v>
      </c>
      <c r="F422" s="33">
        <f t="shared" si="6"/>
        <v>12.799999999999272</v>
      </c>
      <c r="G422" s="33"/>
      <c r="H422" s="29"/>
      <c r="I422" s="2"/>
    </row>
    <row r="423" spans="3:9" ht="15">
      <c r="C423" s="2"/>
      <c r="D423" s="31">
        <v>38095.919444444444</v>
      </c>
      <c r="E423" s="33">
        <v>1272.1</v>
      </c>
      <c r="F423" s="33">
        <f t="shared" si="6"/>
        <v>12</v>
      </c>
      <c r="G423" s="33"/>
      <c r="H423" s="29"/>
      <c r="I423" s="2"/>
    </row>
    <row r="424" spans="3:9" ht="15">
      <c r="C424" s="2"/>
      <c r="D424" s="31">
        <v>38095.925</v>
      </c>
      <c r="E424" s="33">
        <v>1273.6</v>
      </c>
      <c r="F424" s="33">
        <f t="shared" si="6"/>
        <v>12.800000000001091</v>
      </c>
      <c r="G424" s="33"/>
      <c r="H424" s="29"/>
      <c r="I424" s="2"/>
    </row>
    <row r="425" spans="3:9" ht="15">
      <c r="C425" s="2"/>
      <c r="D425" s="31">
        <v>38095.930555555555</v>
      </c>
      <c r="E425" s="33">
        <v>1275.2</v>
      </c>
      <c r="F425" s="33">
        <f t="shared" si="6"/>
        <v>12</v>
      </c>
      <c r="G425" s="33"/>
      <c r="H425" s="29"/>
      <c r="I425" s="2"/>
    </row>
    <row r="426" spans="3:9" ht="15">
      <c r="C426" s="2"/>
      <c r="D426" s="31">
        <v>38095.936111111114</v>
      </c>
      <c r="E426" s="33">
        <v>1276.7</v>
      </c>
      <c r="F426" s="33">
        <f t="shared" si="6"/>
        <v>12</v>
      </c>
      <c r="G426" s="33"/>
      <c r="H426" s="29"/>
      <c r="I426" s="2"/>
    </row>
    <row r="427" spans="3:9" ht="15">
      <c r="C427" s="2"/>
      <c r="D427" s="31">
        <v>38095.941666666666</v>
      </c>
      <c r="E427" s="33">
        <v>1278.2</v>
      </c>
      <c r="F427" s="33">
        <f t="shared" si="6"/>
        <v>12.799999999999272</v>
      </c>
      <c r="G427" s="33"/>
      <c r="H427" s="29"/>
      <c r="I427" s="2"/>
    </row>
    <row r="428" spans="3:9" ht="15">
      <c r="C428" s="2"/>
      <c r="D428" s="31">
        <v>38095.947222222225</v>
      </c>
      <c r="E428" s="33">
        <v>1279.8</v>
      </c>
      <c r="F428" s="33">
        <f t="shared" si="6"/>
        <v>12</v>
      </c>
      <c r="G428" s="33"/>
      <c r="H428" s="29"/>
      <c r="I428" s="2"/>
    </row>
    <row r="429" spans="3:9" ht="15">
      <c r="C429" s="2"/>
      <c r="D429" s="31">
        <v>38095.95277777778</v>
      </c>
      <c r="E429" s="33">
        <v>1281.3</v>
      </c>
      <c r="F429" s="33">
        <f t="shared" si="6"/>
        <v>12.800000000001091</v>
      </c>
      <c r="G429" s="33"/>
      <c r="H429" s="29"/>
      <c r="I429" s="2"/>
    </row>
    <row r="430" spans="3:9" ht="15">
      <c r="C430" s="2"/>
      <c r="D430" s="31">
        <v>38095.958333333336</v>
      </c>
      <c r="E430" s="33">
        <v>1282.9</v>
      </c>
      <c r="F430" s="33">
        <f t="shared" si="6"/>
        <v>12.799999999999272</v>
      </c>
      <c r="G430" s="33"/>
      <c r="H430" s="29"/>
      <c r="I430" s="2"/>
    </row>
    <row r="431" spans="3:9" ht="15">
      <c r="C431" s="2"/>
      <c r="D431" s="31">
        <v>38095.96388888889</v>
      </c>
      <c r="E431" s="33">
        <v>1284.5</v>
      </c>
      <c r="F431" s="33">
        <f t="shared" si="6"/>
        <v>12</v>
      </c>
      <c r="G431" s="33"/>
      <c r="H431" s="29"/>
      <c r="I431" s="2"/>
    </row>
    <row r="432" spans="3:9" ht="15">
      <c r="C432" s="2"/>
      <c r="D432" s="31">
        <v>38095.96944444445</v>
      </c>
      <c r="E432" s="33">
        <v>1286</v>
      </c>
      <c r="F432" s="33">
        <f t="shared" si="6"/>
        <v>12.799999999999272</v>
      </c>
      <c r="G432" s="33"/>
      <c r="H432" s="29"/>
      <c r="I432" s="2"/>
    </row>
    <row r="433" spans="3:9" ht="15">
      <c r="C433" s="2"/>
      <c r="D433" s="31">
        <v>38095.975</v>
      </c>
      <c r="E433" s="33">
        <v>1287.6</v>
      </c>
      <c r="F433" s="33">
        <f t="shared" si="6"/>
        <v>12</v>
      </c>
      <c r="G433" s="33"/>
      <c r="H433" s="29"/>
      <c r="I433" s="2"/>
    </row>
    <row r="434" spans="3:9" ht="15">
      <c r="C434" s="2"/>
      <c r="D434" s="31">
        <v>38095.98055555556</v>
      </c>
      <c r="E434" s="33">
        <v>1289.1</v>
      </c>
      <c r="F434" s="33">
        <f t="shared" si="6"/>
        <v>12.800000000001091</v>
      </c>
      <c r="G434" s="33"/>
      <c r="H434" s="29"/>
      <c r="I434" s="2"/>
    </row>
    <row r="435" spans="3:9" ht="15">
      <c r="C435" s="2"/>
      <c r="D435" s="31">
        <v>38095.98611111111</v>
      </c>
      <c r="E435" s="33">
        <v>1290.7</v>
      </c>
      <c r="F435" s="33">
        <f t="shared" si="6"/>
        <v>12</v>
      </c>
      <c r="G435" s="33"/>
      <c r="H435" s="29"/>
      <c r="I435" s="2"/>
    </row>
    <row r="436" spans="3:9" ht="15">
      <c r="C436" s="2"/>
      <c r="D436" s="31">
        <v>38095.99166666667</v>
      </c>
      <c r="E436" s="33">
        <v>1292.2</v>
      </c>
      <c r="F436" s="33">
        <f t="shared" si="6"/>
        <v>12.799999999999272</v>
      </c>
      <c r="G436" s="33"/>
      <c r="H436" s="29"/>
      <c r="I436" s="2"/>
    </row>
    <row r="437" spans="3:9" ht="15">
      <c r="C437" s="2"/>
      <c r="D437" s="31">
        <v>38095.99722222222</v>
      </c>
      <c r="E437" s="33">
        <v>1293.8</v>
      </c>
      <c r="F437" s="33">
        <f t="shared" si="6"/>
        <v>12</v>
      </c>
      <c r="G437" s="33"/>
      <c r="H437" s="29"/>
      <c r="I437" s="2"/>
    </row>
    <row r="438" spans="3:9" ht="15">
      <c r="C438" s="2"/>
      <c r="D438" s="31">
        <v>38096.00277777778</v>
      </c>
      <c r="E438" s="33">
        <v>1295.3</v>
      </c>
      <c r="F438" s="33">
        <f t="shared" si="6"/>
        <v>12.800000000001091</v>
      </c>
      <c r="G438" s="33"/>
      <c r="H438" s="29"/>
      <c r="I438" s="2"/>
    </row>
    <row r="439" spans="3:9" ht="15">
      <c r="C439" s="2"/>
      <c r="D439" s="31">
        <v>38096.00833333333</v>
      </c>
      <c r="E439" s="33">
        <v>1296.9</v>
      </c>
      <c r="F439" s="33">
        <f t="shared" si="6"/>
        <v>12</v>
      </c>
      <c r="G439" s="33"/>
      <c r="H439" s="29"/>
      <c r="I439" s="2"/>
    </row>
    <row r="440" spans="3:9" ht="15">
      <c r="C440" s="2"/>
      <c r="D440" s="31">
        <v>38096.01388888889</v>
      </c>
      <c r="E440" s="33">
        <v>1298.4</v>
      </c>
      <c r="F440" s="33">
        <f t="shared" si="6"/>
        <v>12.799999999999272</v>
      </c>
      <c r="G440" s="33"/>
      <c r="H440" s="29"/>
      <c r="I440" s="2"/>
    </row>
    <row r="441" spans="3:9" ht="15">
      <c r="C441" s="2"/>
      <c r="D441" s="31">
        <v>38096.01944444444</v>
      </c>
      <c r="E441" s="33">
        <v>1300</v>
      </c>
      <c r="F441" s="33">
        <f t="shared" si="6"/>
        <v>12.799999999999272</v>
      </c>
      <c r="G441" s="33"/>
      <c r="H441" s="29"/>
      <c r="I441" s="2"/>
    </row>
    <row r="442" spans="3:9" ht="15">
      <c r="C442" s="2"/>
      <c r="D442" s="31">
        <v>38096.025</v>
      </c>
      <c r="E442" s="33">
        <v>1301.6</v>
      </c>
      <c r="F442" s="33">
        <f t="shared" si="6"/>
        <v>12.800000000001091</v>
      </c>
      <c r="G442" s="33"/>
      <c r="H442" s="29"/>
      <c r="I442" s="2"/>
    </row>
    <row r="443" spans="3:9" ht="15">
      <c r="C443" s="2"/>
      <c r="D443" s="31">
        <v>38096.03055555555</v>
      </c>
      <c r="E443" s="33">
        <v>1303.2</v>
      </c>
      <c r="F443" s="33">
        <f t="shared" si="6"/>
        <v>12.799999999999272</v>
      </c>
      <c r="G443" s="33"/>
      <c r="H443" s="29"/>
      <c r="I443" s="2"/>
    </row>
    <row r="444" spans="3:9" ht="15">
      <c r="C444" s="2"/>
      <c r="D444" s="31">
        <v>38096.03611111111</v>
      </c>
      <c r="E444" s="33">
        <v>1304.8</v>
      </c>
      <c r="F444" s="33">
        <f t="shared" si="6"/>
        <v>12</v>
      </c>
      <c r="G444" s="33"/>
      <c r="H444" s="29"/>
      <c r="I444" s="2"/>
    </row>
    <row r="445" spans="3:9" ht="15">
      <c r="C445" s="2"/>
      <c r="D445" s="31">
        <v>38096.041666666664</v>
      </c>
      <c r="E445" s="33">
        <v>1306.3</v>
      </c>
      <c r="F445" s="33">
        <f t="shared" si="6"/>
        <v>12.800000000001091</v>
      </c>
      <c r="G445" s="33"/>
      <c r="H445" s="29"/>
      <c r="I445" s="2"/>
    </row>
    <row r="446" spans="3:9" ht="15">
      <c r="C446" s="2"/>
      <c r="D446" s="31">
        <v>38096.04722222222</v>
      </c>
      <c r="E446" s="33">
        <v>1307.9</v>
      </c>
      <c r="F446" s="33">
        <f t="shared" si="6"/>
        <v>12</v>
      </c>
      <c r="G446" s="33"/>
      <c r="H446" s="29"/>
      <c r="I446" s="2"/>
    </row>
    <row r="447" spans="3:9" ht="15">
      <c r="C447" s="2"/>
      <c r="D447" s="31">
        <v>38096.052777777775</v>
      </c>
      <c r="E447" s="33">
        <v>1309.4</v>
      </c>
      <c r="F447" s="33">
        <f t="shared" si="6"/>
        <v>12.799999999999272</v>
      </c>
      <c r="G447" s="33"/>
      <c r="H447" s="29"/>
      <c r="I447" s="2"/>
    </row>
    <row r="448" spans="3:9" ht="15">
      <c r="C448" s="2"/>
      <c r="D448" s="31">
        <v>38096.058333333334</v>
      </c>
      <c r="E448" s="33">
        <v>1311</v>
      </c>
      <c r="F448" s="33">
        <f t="shared" si="6"/>
        <v>12.799999999999272</v>
      </c>
      <c r="G448" s="33"/>
      <c r="H448" s="29"/>
      <c r="I448" s="2"/>
    </row>
    <row r="449" spans="3:9" ht="15">
      <c r="C449" s="2"/>
      <c r="D449" s="31">
        <v>38096.063888888886</v>
      </c>
      <c r="E449" s="33">
        <v>1312.6</v>
      </c>
      <c r="F449" s="33">
        <f t="shared" si="6"/>
        <v>12.800000000001091</v>
      </c>
      <c r="G449" s="33"/>
      <c r="H449" s="29"/>
      <c r="I449" s="2"/>
    </row>
    <row r="450" spans="3:9" ht="15">
      <c r="C450" s="2"/>
      <c r="D450" s="31">
        <v>38096.069444444445</v>
      </c>
      <c r="E450" s="33">
        <v>1314.2</v>
      </c>
      <c r="F450" s="33">
        <f t="shared" si="6"/>
        <v>12</v>
      </c>
      <c r="G450" s="33"/>
      <c r="H450" s="29"/>
      <c r="I450" s="2"/>
    </row>
    <row r="451" spans="3:9" ht="15">
      <c r="C451" s="2"/>
      <c r="D451" s="31">
        <v>38096.075</v>
      </c>
      <c r="E451" s="33">
        <v>1315.7</v>
      </c>
      <c r="F451" s="33">
        <f t="shared" si="6"/>
        <v>12.799999999999272</v>
      </c>
      <c r="G451" s="33"/>
      <c r="H451" s="29"/>
      <c r="I451" s="2"/>
    </row>
    <row r="452" spans="3:9" ht="15">
      <c r="C452" s="2"/>
      <c r="D452" s="31">
        <v>38096.080555555556</v>
      </c>
      <c r="E452" s="33">
        <v>1317.3</v>
      </c>
      <c r="F452" s="33">
        <f t="shared" si="6"/>
        <v>12.800000000001091</v>
      </c>
      <c r="G452" s="33"/>
      <c r="H452" s="29"/>
      <c r="I452" s="2"/>
    </row>
    <row r="453" spans="3:9" ht="15">
      <c r="C453" s="2"/>
      <c r="D453" s="31">
        <v>38096.08611111111</v>
      </c>
      <c r="E453" s="33">
        <v>1318.9</v>
      </c>
      <c r="F453" s="33">
        <f t="shared" si="6"/>
        <v>12.799999999999272</v>
      </c>
      <c r="G453" s="33"/>
      <c r="H453" s="29"/>
      <c r="I453" s="2"/>
    </row>
    <row r="454" spans="3:9" ht="15">
      <c r="C454" s="2"/>
      <c r="D454" s="31">
        <v>38096.09166666667</v>
      </c>
      <c r="E454" s="33">
        <v>1320.5</v>
      </c>
      <c r="F454" s="33">
        <f t="shared" si="6"/>
        <v>12</v>
      </c>
      <c r="G454" s="33"/>
      <c r="H454" s="29"/>
      <c r="I454" s="2"/>
    </row>
    <row r="455" spans="3:9" ht="15">
      <c r="C455" s="2"/>
      <c r="D455" s="31">
        <v>38096.09722222222</v>
      </c>
      <c r="E455" s="33">
        <v>1322</v>
      </c>
      <c r="F455" s="33">
        <f t="shared" si="6"/>
        <v>12.799999999999272</v>
      </c>
      <c r="G455" s="33"/>
      <c r="H455" s="29"/>
      <c r="I455" s="2"/>
    </row>
    <row r="456" spans="3:9" ht="15">
      <c r="C456" s="2"/>
      <c r="D456" s="31">
        <v>38096.10277777778</v>
      </c>
      <c r="E456" s="33">
        <v>1323.6</v>
      </c>
      <c r="F456" s="33">
        <f t="shared" si="6"/>
        <v>12.800000000001091</v>
      </c>
      <c r="G456" s="33"/>
      <c r="H456" s="29"/>
      <c r="I456" s="2"/>
    </row>
    <row r="457" spans="3:9" ht="15">
      <c r="C457" s="2"/>
      <c r="D457" s="31">
        <v>38096.10833333333</v>
      </c>
      <c r="E457" s="33">
        <v>1325.2</v>
      </c>
      <c r="F457" s="33">
        <f t="shared" si="6"/>
        <v>12</v>
      </c>
      <c r="G457" s="33"/>
      <c r="H457" s="29"/>
      <c r="I457" s="2"/>
    </row>
    <row r="458" spans="3:9" ht="15">
      <c r="C458" s="2"/>
      <c r="D458" s="31">
        <v>38096.11388888889</v>
      </c>
      <c r="E458" s="33">
        <v>1326.7</v>
      </c>
      <c r="F458" s="33">
        <f t="shared" si="6"/>
        <v>12.799999999999272</v>
      </c>
      <c r="G458" s="33"/>
      <c r="H458" s="29"/>
      <c r="I458" s="2"/>
    </row>
    <row r="459" spans="3:9" ht="15">
      <c r="C459" s="2"/>
      <c r="D459" s="31">
        <v>38096.11944444444</v>
      </c>
      <c r="E459" s="33">
        <v>1328.3</v>
      </c>
      <c r="F459" s="33">
        <f t="shared" si="6"/>
        <v>12.800000000001091</v>
      </c>
      <c r="G459" s="33"/>
      <c r="H459" s="29"/>
      <c r="I459" s="2"/>
    </row>
    <row r="460" spans="3:9" ht="15">
      <c r="C460" s="2"/>
      <c r="D460" s="31">
        <v>38096.125</v>
      </c>
      <c r="E460" s="33">
        <v>1329.9</v>
      </c>
      <c r="F460" s="33">
        <f t="shared" si="6"/>
        <v>12</v>
      </c>
      <c r="G460" s="33"/>
      <c r="H460" s="29"/>
      <c r="I460" s="2"/>
    </row>
    <row r="461" spans="3:9" ht="15">
      <c r="C461" s="2"/>
      <c r="D461" s="31">
        <v>38096.13055555556</v>
      </c>
      <c r="E461" s="33">
        <v>1331.4</v>
      </c>
      <c r="F461" s="33">
        <f t="shared" si="6"/>
        <v>12.799999999999272</v>
      </c>
      <c r="G461" s="33"/>
      <c r="H461" s="29"/>
      <c r="I461" s="2"/>
    </row>
    <row r="462" spans="3:9" ht="15">
      <c r="C462" s="2"/>
      <c r="D462" s="31">
        <v>38096.13611111111</v>
      </c>
      <c r="E462" s="33">
        <v>1333</v>
      </c>
      <c r="F462" s="33">
        <f t="shared" si="6"/>
        <v>12.799999999999272</v>
      </c>
      <c r="G462" s="33"/>
      <c r="H462" s="29"/>
      <c r="I462" s="2"/>
    </row>
    <row r="463" spans="3:9" ht="15">
      <c r="C463" s="2"/>
      <c r="D463" s="31">
        <v>38096.14166666667</v>
      </c>
      <c r="E463" s="33">
        <v>1334.6</v>
      </c>
      <c r="F463" s="33">
        <f t="shared" si="6"/>
        <v>12</v>
      </c>
      <c r="G463" s="33"/>
      <c r="H463" s="29"/>
      <c r="I463" s="2"/>
    </row>
    <row r="464" spans="3:9" ht="15">
      <c r="C464" s="2"/>
      <c r="D464" s="31">
        <v>38096.14722222222</v>
      </c>
      <c r="E464" s="33">
        <v>1336.1</v>
      </c>
      <c r="F464" s="33">
        <f aca="true" t="shared" si="7" ref="F464:F527">(+E465-E464)*8</f>
        <v>12.800000000001091</v>
      </c>
      <c r="G464" s="33"/>
      <c r="H464" s="29"/>
      <c r="I464" s="2"/>
    </row>
    <row r="465" spans="3:9" ht="15">
      <c r="C465" s="2"/>
      <c r="D465" s="31">
        <v>38096.15277777778</v>
      </c>
      <c r="E465" s="33">
        <v>1337.7</v>
      </c>
      <c r="F465" s="33">
        <f t="shared" si="7"/>
        <v>12</v>
      </c>
      <c r="G465" s="33"/>
      <c r="H465" s="29"/>
      <c r="I465" s="2"/>
    </row>
    <row r="466" spans="3:9" ht="15">
      <c r="C466" s="2"/>
      <c r="D466" s="31">
        <v>38096.15833333333</v>
      </c>
      <c r="E466" s="33">
        <v>1339.2</v>
      </c>
      <c r="F466" s="33">
        <f t="shared" si="7"/>
        <v>12</v>
      </c>
      <c r="G466" s="33"/>
      <c r="H466" s="29"/>
      <c r="I466" s="2"/>
    </row>
    <row r="467" spans="3:9" ht="15">
      <c r="C467" s="2"/>
      <c r="D467" s="31">
        <v>38096.16388888889</v>
      </c>
      <c r="E467" s="33">
        <v>1340.7</v>
      </c>
      <c r="F467" s="33">
        <f t="shared" si="7"/>
        <v>12</v>
      </c>
      <c r="G467" s="33"/>
      <c r="H467" s="29"/>
      <c r="I467" s="2"/>
    </row>
    <row r="468" spans="3:9" ht="15">
      <c r="C468" s="2"/>
      <c r="D468" s="31">
        <v>38096.169444444444</v>
      </c>
      <c r="E468" s="33">
        <v>1342.2</v>
      </c>
      <c r="F468" s="33">
        <f t="shared" si="7"/>
        <v>12</v>
      </c>
      <c r="G468" s="33"/>
      <c r="H468" s="29"/>
      <c r="I468" s="2"/>
    </row>
    <row r="469" spans="3:9" ht="15">
      <c r="C469" s="2"/>
      <c r="D469" s="31">
        <v>38096.175</v>
      </c>
      <c r="E469" s="33">
        <v>1343.7</v>
      </c>
      <c r="F469" s="33">
        <f t="shared" si="7"/>
        <v>12.799999999999272</v>
      </c>
      <c r="G469" s="33"/>
      <c r="H469" s="29"/>
      <c r="I469" s="2"/>
    </row>
    <row r="470" spans="3:9" ht="15">
      <c r="C470" s="2"/>
      <c r="D470" s="31">
        <v>38096.180555555555</v>
      </c>
      <c r="E470" s="33">
        <v>1345.3</v>
      </c>
      <c r="F470" s="33">
        <f t="shared" si="7"/>
        <v>12</v>
      </c>
      <c r="G470" s="33"/>
      <c r="H470" s="29"/>
      <c r="I470" s="2"/>
    </row>
    <row r="471" spans="3:9" ht="15">
      <c r="C471" s="2"/>
      <c r="D471" s="31">
        <v>38096.186111111114</v>
      </c>
      <c r="E471" s="33">
        <v>1346.8</v>
      </c>
      <c r="F471" s="33">
        <f t="shared" si="7"/>
        <v>12</v>
      </c>
      <c r="G471" s="33"/>
      <c r="H471" s="29"/>
      <c r="I471" s="2"/>
    </row>
    <row r="472" spans="3:9" ht="15">
      <c r="C472" s="2"/>
      <c r="D472" s="31">
        <v>38096.191666666666</v>
      </c>
      <c r="E472" s="33">
        <v>1348.3</v>
      </c>
      <c r="F472" s="33">
        <f t="shared" si="7"/>
        <v>12.800000000001091</v>
      </c>
      <c r="G472" s="33"/>
      <c r="H472" s="29"/>
      <c r="I472" s="2"/>
    </row>
    <row r="473" spans="3:9" ht="15">
      <c r="C473" s="2"/>
      <c r="D473" s="31">
        <v>38096.197222222225</v>
      </c>
      <c r="E473" s="33">
        <v>1349.9</v>
      </c>
      <c r="F473" s="33">
        <f t="shared" si="7"/>
        <v>12</v>
      </c>
      <c r="G473" s="33"/>
      <c r="H473" s="29"/>
      <c r="I473" s="2"/>
    </row>
    <row r="474" spans="3:9" ht="15">
      <c r="C474" s="2"/>
      <c r="D474" s="31">
        <v>38096.20277777778</v>
      </c>
      <c r="E474" s="33">
        <v>1351.4</v>
      </c>
      <c r="F474" s="33">
        <f t="shared" si="7"/>
        <v>12</v>
      </c>
      <c r="G474" s="33"/>
      <c r="H474" s="29"/>
      <c r="I474" s="2"/>
    </row>
    <row r="475" spans="3:9" ht="15">
      <c r="C475" s="2"/>
      <c r="D475" s="31">
        <v>38096.208333333336</v>
      </c>
      <c r="E475" s="33">
        <v>1352.9</v>
      </c>
      <c r="F475" s="33">
        <f t="shared" si="7"/>
        <v>12</v>
      </c>
      <c r="G475" s="33"/>
      <c r="H475" s="29"/>
      <c r="I475" s="2"/>
    </row>
    <row r="476" spans="3:9" ht="15">
      <c r="C476" s="2"/>
      <c r="D476" s="31">
        <v>38096.21388888889</v>
      </c>
      <c r="E476" s="33">
        <v>1354.4</v>
      </c>
      <c r="F476" s="33">
        <f t="shared" si="7"/>
        <v>12.799999999999272</v>
      </c>
      <c r="G476" s="33"/>
      <c r="H476" s="29"/>
      <c r="I476" s="2"/>
    </row>
    <row r="477" spans="3:9" ht="15">
      <c r="C477" s="2"/>
      <c r="D477" s="31">
        <v>38096.21944444445</v>
      </c>
      <c r="E477" s="33">
        <v>1356</v>
      </c>
      <c r="F477" s="33">
        <f t="shared" si="7"/>
        <v>12</v>
      </c>
      <c r="G477" s="33"/>
      <c r="H477" s="29"/>
      <c r="I477" s="2"/>
    </row>
    <row r="478" spans="3:9" ht="15">
      <c r="C478" s="2"/>
      <c r="D478" s="31">
        <v>38096.225</v>
      </c>
      <c r="E478" s="33">
        <v>1357.5</v>
      </c>
      <c r="F478" s="33">
        <f t="shared" si="7"/>
        <v>12</v>
      </c>
      <c r="G478" s="33"/>
      <c r="H478" s="29"/>
      <c r="I478" s="2"/>
    </row>
    <row r="479" spans="3:9" ht="15">
      <c r="C479" s="2"/>
      <c r="D479" s="31">
        <v>38096.23055555556</v>
      </c>
      <c r="E479" s="33">
        <v>1359</v>
      </c>
      <c r="F479" s="33">
        <f t="shared" si="7"/>
        <v>12</v>
      </c>
      <c r="G479" s="33"/>
      <c r="H479" s="29"/>
      <c r="I479" s="2"/>
    </row>
    <row r="480" spans="3:9" ht="15">
      <c r="C480" s="2"/>
      <c r="D480" s="31">
        <v>38096.23611111111</v>
      </c>
      <c r="E480" s="33">
        <v>1360.5</v>
      </c>
      <c r="F480" s="33">
        <f t="shared" si="7"/>
        <v>12</v>
      </c>
      <c r="G480" s="33"/>
      <c r="H480" s="29"/>
      <c r="I480" s="2"/>
    </row>
    <row r="481" spans="3:9" ht="15">
      <c r="C481" s="2"/>
      <c r="D481" s="31">
        <v>38096.24166666667</v>
      </c>
      <c r="E481" s="33">
        <v>1362</v>
      </c>
      <c r="F481" s="33">
        <f t="shared" si="7"/>
        <v>12.799999999999272</v>
      </c>
      <c r="G481" s="33"/>
      <c r="H481" s="29"/>
      <c r="I481" s="2"/>
    </row>
    <row r="482" spans="3:9" ht="15">
      <c r="C482" s="2"/>
      <c r="D482" s="31">
        <v>38096.24722222222</v>
      </c>
      <c r="E482" s="33">
        <v>1363.6</v>
      </c>
      <c r="F482" s="33">
        <f t="shared" si="7"/>
        <v>12</v>
      </c>
      <c r="G482" s="33"/>
      <c r="H482" s="29"/>
      <c r="I482" s="2"/>
    </row>
    <row r="483" spans="3:9" ht="15">
      <c r="C483" s="2"/>
      <c r="D483" s="31">
        <v>38096.25277777778</v>
      </c>
      <c r="E483" s="33">
        <v>1365.1</v>
      </c>
      <c r="F483" s="33">
        <f t="shared" si="7"/>
        <v>12</v>
      </c>
      <c r="G483" s="33"/>
      <c r="H483" s="29"/>
      <c r="I483" s="2"/>
    </row>
    <row r="484" spans="3:9" ht="15">
      <c r="C484" s="2"/>
      <c r="D484" s="31">
        <v>38096.25833333333</v>
      </c>
      <c r="E484" s="33">
        <v>1366.6</v>
      </c>
      <c r="F484" s="33">
        <f t="shared" si="7"/>
        <v>12</v>
      </c>
      <c r="G484" s="33"/>
      <c r="H484" s="29"/>
      <c r="I484" s="2"/>
    </row>
    <row r="485" spans="3:9" ht="15">
      <c r="C485" s="2"/>
      <c r="D485" s="31">
        <v>38096.26388888889</v>
      </c>
      <c r="E485" s="33">
        <v>1368.1</v>
      </c>
      <c r="F485" s="33">
        <f t="shared" si="7"/>
        <v>12.800000000001091</v>
      </c>
      <c r="G485" s="33"/>
      <c r="H485" s="29"/>
      <c r="I485" s="2"/>
    </row>
    <row r="486" spans="3:9" ht="15">
      <c r="C486" s="2"/>
      <c r="D486" s="31">
        <v>38096.26944444444</v>
      </c>
      <c r="E486" s="33">
        <v>1369.7</v>
      </c>
      <c r="F486" s="33">
        <f t="shared" si="7"/>
        <v>12</v>
      </c>
      <c r="G486" s="33"/>
      <c r="H486" s="29"/>
      <c r="I486" s="2"/>
    </row>
    <row r="487" spans="3:9" ht="15">
      <c r="C487" s="2"/>
      <c r="D487" s="31">
        <v>38096.275</v>
      </c>
      <c r="E487" s="33">
        <v>1371.2</v>
      </c>
      <c r="F487" s="33">
        <f t="shared" si="7"/>
        <v>12.799999999999272</v>
      </c>
      <c r="G487" s="33"/>
      <c r="H487" s="29"/>
      <c r="I487" s="2"/>
    </row>
    <row r="488" spans="3:9" ht="15">
      <c r="C488" s="2"/>
      <c r="D488" s="31">
        <v>38096.28055555555</v>
      </c>
      <c r="E488" s="33">
        <v>1372.8</v>
      </c>
      <c r="F488" s="33">
        <f t="shared" si="7"/>
        <v>12.800000000001091</v>
      </c>
      <c r="G488" s="33"/>
      <c r="H488" s="29"/>
      <c r="I488" s="2"/>
    </row>
    <row r="489" spans="3:9" ht="15">
      <c r="C489" s="2"/>
      <c r="D489" s="31">
        <v>38096.28611111111</v>
      </c>
      <c r="E489" s="33">
        <v>1374.4</v>
      </c>
      <c r="F489" s="33">
        <f t="shared" si="7"/>
        <v>12</v>
      </c>
      <c r="G489" s="33"/>
      <c r="H489" s="29"/>
      <c r="I489" s="2"/>
    </row>
    <row r="490" spans="3:9" ht="15">
      <c r="C490" s="2"/>
      <c r="D490" s="31">
        <v>38096.291666666664</v>
      </c>
      <c r="E490" s="33">
        <v>1375.9</v>
      </c>
      <c r="F490" s="33">
        <f t="shared" si="7"/>
        <v>12</v>
      </c>
      <c r="G490" s="33"/>
      <c r="H490" s="29"/>
      <c r="I490" s="2"/>
    </row>
    <row r="491" spans="3:9" ht="15">
      <c r="C491" s="2"/>
      <c r="D491" s="31">
        <v>38096.29722222222</v>
      </c>
      <c r="E491" s="33">
        <v>1377.4</v>
      </c>
      <c r="F491" s="33">
        <f t="shared" si="7"/>
        <v>12</v>
      </c>
      <c r="G491" s="33"/>
      <c r="H491" s="29"/>
      <c r="I491" s="2"/>
    </row>
    <row r="492" spans="3:9" ht="15">
      <c r="C492" s="2"/>
      <c r="D492" s="31">
        <v>38096.302777777775</v>
      </c>
      <c r="E492" s="33">
        <v>1378.9</v>
      </c>
      <c r="F492" s="33">
        <f t="shared" si="7"/>
        <v>12.799999999999272</v>
      </c>
      <c r="G492" s="33"/>
      <c r="H492" s="29"/>
      <c r="I492" s="2"/>
    </row>
    <row r="493" spans="3:9" ht="15">
      <c r="C493" s="2"/>
      <c r="D493" s="31">
        <v>38096.308333333334</v>
      </c>
      <c r="E493" s="33">
        <v>1380.5</v>
      </c>
      <c r="F493" s="33">
        <f t="shared" si="7"/>
        <v>12</v>
      </c>
      <c r="G493" s="33"/>
      <c r="H493" s="29"/>
      <c r="I493" s="2"/>
    </row>
    <row r="494" spans="3:9" ht="15">
      <c r="C494" s="2"/>
      <c r="D494" s="31">
        <v>38096.313888888886</v>
      </c>
      <c r="E494" s="33">
        <v>1382</v>
      </c>
      <c r="F494" s="33">
        <f t="shared" si="7"/>
        <v>12</v>
      </c>
      <c r="G494" s="33"/>
      <c r="H494" s="29"/>
      <c r="I494" s="2"/>
    </row>
    <row r="495" spans="3:9" ht="15">
      <c r="C495" s="2"/>
      <c r="D495" s="31">
        <v>38096.319444444445</v>
      </c>
      <c r="E495" s="33">
        <v>1383.5</v>
      </c>
      <c r="F495" s="33">
        <f t="shared" si="7"/>
        <v>12</v>
      </c>
      <c r="G495" s="33"/>
      <c r="H495" s="29"/>
      <c r="I495" s="2"/>
    </row>
    <row r="496" spans="3:9" ht="15">
      <c r="C496" s="2"/>
      <c r="D496" s="31">
        <v>38096.325</v>
      </c>
      <c r="E496" s="33">
        <v>1385</v>
      </c>
      <c r="F496" s="33">
        <f t="shared" si="7"/>
        <v>12.799999999999272</v>
      </c>
      <c r="G496" s="33"/>
      <c r="H496" s="29"/>
      <c r="I496" s="2"/>
    </row>
    <row r="497" spans="3:9" ht="15">
      <c r="C497" s="2"/>
      <c r="D497" s="31">
        <v>38096.330555555556</v>
      </c>
      <c r="E497" s="33">
        <v>1386.6</v>
      </c>
      <c r="F497" s="33">
        <f t="shared" si="7"/>
        <v>12</v>
      </c>
      <c r="G497" s="33"/>
      <c r="H497" s="29"/>
      <c r="I497" s="2"/>
    </row>
    <row r="498" spans="3:9" ht="15">
      <c r="C498" s="2"/>
      <c r="D498" s="31">
        <v>38096.33611111111</v>
      </c>
      <c r="E498" s="33">
        <v>1388.1</v>
      </c>
      <c r="F498" s="33">
        <f t="shared" si="7"/>
        <v>12</v>
      </c>
      <c r="G498" s="33"/>
      <c r="H498" s="29"/>
      <c r="I498" s="2"/>
    </row>
    <row r="499" spans="3:9" ht="15">
      <c r="C499" s="2"/>
      <c r="D499" s="31">
        <v>38096.34166666667</v>
      </c>
      <c r="E499" s="33">
        <v>1389.6</v>
      </c>
      <c r="F499" s="33">
        <f t="shared" si="7"/>
        <v>12.800000000001091</v>
      </c>
      <c r="G499" s="33"/>
      <c r="H499" s="29"/>
      <c r="I499" s="2"/>
    </row>
    <row r="500" spans="3:9" ht="15">
      <c r="C500" s="2"/>
      <c r="D500" s="31">
        <v>38096.34722222222</v>
      </c>
      <c r="E500" s="33">
        <v>1391.2</v>
      </c>
      <c r="F500" s="33">
        <f t="shared" si="7"/>
        <v>12</v>
      </c>
      <c r="G500" s="33"/>
      <c r="H500" s="29"/>
      <c r="I500" s="2"/>
    </row>
    <row r="501" spans="3:9" ht="15">
      <c r="C501" s="2"/>
      <c r="D501" s="31">
        <v>38096.35277777778</v>
      </c>
      <c r="E501" s="33">
        <v>1392.7</v>
      </c>
      <c r="F501" s="33">
        <f t="shared" si="7"/>
        <v>12.799999999999272</v>
      </c>
      <c r="G501" s="33"/>
      <c r="H501" s="29"/>
      <c r="I501" s="2"/>
    </row>
    <row r="502" spans="3:9" ht="15">
      <c r="C502" s="2"/>
      <c r="D502" s="31">
        <v>38096.35833333333</v>
      </c>
      <c r="E502" s="33">
        <v>1394.3</v>
      </c>
      <c r="F502" s="33">
        <f t="shared" si="7"/>
        <v>12</v>
      </c>
      <c r="G502" s="33"/>
      <c r="H502" s="29"/>
      <c r="I502" s="2"/>
    </row>
    <row r="503" spans="3:9" ht="15">
      <c r="C503" s="2"/>
      <c r="D503" s="31">
        <v>38096.36388888889</v>
      </c>
      <c r="E503" s="33">
        <v>1395.8</v>
      </c>
      <c r="F503" s="33">
        <f t="shared" si="7"/>
        <v>12.800000000001091</v>
      </c>
      <c r="G503" s="33"/>
      <c r="H503" s="29"/>
      <c r="I503" s="2"/>
    </row>
    <row r="504" spans="3:9" ht="15">
      <c r="C504" s="2"/>
      <c r="D504" s="31">
        <v>38096.36944444444</v>
      </c>
      <c r="E504" s="33">
        <v>1397.4</v>
      </c>
      <c r="F504" s="33">
        <f t="shared" si="7"/>
        <v>12</v>
      </c>
      <c r="G504" s="33"/>
      <c r="H504" s="29"/>
      <c r="I504" s="2"/>
    </row>
    <row r="505" spans="3:9" ht="15">
      <c r="C505" s="2"/>
      <c r="D505" s="31">
        <v>38096.375</v>
      </c>
      <c r="E505" s="33">
        <v>1398.9</v>
      </c>
      <c r="F505" s="33">
        <f t="shared" si="7"/>
        <v>12</v>
      </c>
      <c r="G505" s="33"/>
      <c r="H505" s="29"/>
      <c r="I505" s="2"/>
    </row>
    <row r="506" spans="3:9" ht="15">
      <c r="C506" s="2"/>
      <c r="D506" s="31">
        <v>38096.38055555556</v>
      </c>
      <c r="E506" s="33">
        <v>1400.4</v>
      </c>
      <c r="F506" s="33">
        <f t="shared" si="7"/>
        <v>12.799999999999272</v>
      </c>
      <c r="G506" s="33"/>
      <c r="H506" s="29"/>
      <c r="I506" s="2"/>
    </row>
    <row r="507" spans="3:9" ht="15">
      <c r="C507" s="2"/>
      <c r="D507" s="31">
        <v>38096.38611111111</v>
      </c>
      <c r="E507" s="33">
        <v>1402</v>
      </c>
      <c r="F507" s="33">
        <f t="shared" si="7"/>
        <v>12</v>
      </c>
      <c r="G507" s="33"/>
      <c r="H507" s="29"/>
      <c r="I507" s="2"/>
    </row>
    <row r="508" spans="3:9" ht="15">
      <c r="C508" s="2"/>
      <c r="D508" s="31">
        <v>38096.39166666667</v>
      </c>
      <c r="E508" s="33">
        <v>1403.5</v>
      </c>
      <c r="F508" s="33">
        <f t="shared" si="7"/>
        <v>12</v>
      </c>
      <c r="G508" s="33"/>
      <c r="H508" s="29"/>
      <c r="I508" s="2"/>
    </row>
    <row r="509" spans="3:9" ht="15">
      <c r="C509" s="2"/>
      <c r="D509" s="31">
        <v>38096.39722222222</v>
      </c>
      <c r="E509" s="33">
        <v>1405</v>
      </c>
      <c r="F509" s="33">
        <f t="shared" si="7"/>
        <v>12</v>
      </c>
      <c r="G509" s="33"/>
      <c r="H509" s="29"/>
      <c r="I509" s="2"/>
    </row>
    <row r="510" spans="3:9" ht="15">
      <c r="C510" s="2"/>
      <c r="D510" s="31">
        <v>38096.40277777778</v>
      </c>
      <c r="E510" s="33">
        <v>1406.5</v>
      </c>
      <c r="F510" s="33">
        <f t="shared" si="7"/>
        <v>23.200000000000728</v>
      </c>
      <c r="G510" s="33"/>
      <c r="H510" s="29"/>
      <c r="I510" s="2"/>
    </row>
    <row r="511" spans="3:9" ht="15">
      <c r="C511" s="2"/>
      <c r="D511" s="31">
        <v>38096.40833333333</v>
      </c>
      <c r="E511" s="33">
        <v>1409.4</v>
      </c>
      <c r="F511" s="33">
        <f t="shared" si="7"/>
        <v>117.59999999999854</v>
      </c>
      <c r="G511" s="33"/>
      <c r="H511" s="29"/>
      <c r="I511" s="2"/>
    </row>
    <row r="512" spans="3:9" ht="15">
      <c r="C512" s="2"/>
      <c r="D512" s="31">
        <v>38096.41388888889</v>
      </c>
      <c r="E512" s="33">
        <v>1424.1</v>
      </c>
      <c r="F512" s="33">
        <f t="shared" si="7"/>
        <v>112</v>
      </c>
      <c r="G512" s="33"/>
      <c r="H512" s="29"/>
      <c r="I512" s="2"/>
    </row>
    <row r="513" spans="3:9" ht="15">
      <c r="C513" s="2"/>
      <c r="D513" s="31">
        <v>38096.419444444444</v>
      </c>
      <c r="E513" s="33">
        <v>1438.1</v>
      </c>
      <c r="F513" s="33">
        <f t="shared" si="7"/>
        <v>111.20000000000073</v>
      </c>
      <c r="G513" s="33"/>
      <c r="H513" s="29"/>
      <c r="I513" s="2"/>
    </row>
    <row r="514" spans="3:9" ht="15">
      <c r="C514" s="2"/>
      <c r="D514" s="31">
        <v>38096.425</v>
      </c>
      <c r="E514" s="33">
        <v>1452</v>
      </c>
      <c r="F514" s="33">
        <f t="shared" si="7"/>
        <v>104.79999999999927</v>
      </c>
      <c r="G514" s="33"/>
      <c r="H514" s="29"/>
      <c r="I514" s="2"/>
    </row>
    <row r="515" spans="3:9" ht="15">
      <c r="C515" s="2"/>
      <c r="D515" s="31">
        <v>38096.430555555555</v>
      </c>
      <c r="E515" s="33">
        <v>1465.1</v>
      </c>
      <c r="F515" s="33">
        <f t="shared" si="7"/>
        <v>101.60000000000036</v>
      </c>
      <c r="G515" s="33"/>
      <c r="H515" s="29"/>
      <c r="I515" s="2"/>
    </row>
    <row r="516" spans="3:9" ht="15">
      <c r="C516" s="2"/>
      <c r="D516" s="31">
        <v>38096.436111111114</v>
      </c>
      <c r="E516" s="33">
        <v>1477.8</v>
      </c>
      <c r="F516" s="33">
        <f t="shared" si="7"/>
        <v>111.20000000000073</v>
      </c>
      <c r="G516" s="33"/>
      <c r="H516" s="29"/>
      <c r="I516" s="2"/>
    </row>
    <row r="517" spans="3:9" ht="15">
      <c r="C517" s="2"/>
      <c r="D517" s="31">
        <v>38096.441666666666</v>
      </c>
      <c r="E517" s="33">
        <v>1491.7</v>
      </c>
      <c r="F517" s="33">
        <f t="shared" si="7"/>
        <v>115.19999999999891</v>
      </c>
      <c r="G517" s="33"/>
      <c r="H517" s="29"/>
      <c r="I517" s="2"/>
    </row>
    <row r="518" spans="3:9" ht="15">
      <c r="C518" s="2"/>
      <c r="D518" s="31">
        <v>38096.447222222225</v>
      </c>
      <c r="E518" s="33">
        <v>1506.1</v>
      </c>
      <c r="F518" s="33">
        <f t="shared" si="7"/>
        <v>113.60000000000036</v>
      </c>
      <c r="G518" s="33"/>
      <c r="H518" s="29"/>
      <c r="I518" s="2"/>
    </row>
    <row r="519" spans="3:9" ht="15">
      <c r="C519" s="2"/>
      <c r="D519" s="31">
        <v>38096.45277777778</v>
      </c>
      <c r="E519" s="33">
        <v>1520.3</v>
      </c>
      <c r="F519" s="33">
        <f t="shared" si="7"/>
        <v>112.80000000000109</v>
      </c>
      <c r="G519" s="33"/>
      <c r="H519" s="29"/>
      <c r="I519" s="2"/>
    </row>
    <row r="520" spans="3:9" ht="15">
      <c r="C520" s="2"/>
      <c r="D520" s="31">
        <v>38096.458333333336</v>
      </c>
      <c r="E520" s="33">
        <v>1534.4</v>
      </c>
      <c r="F520" s="33">
        <f t="shared" si="7"/>
        <v>113.59999999999854</v>
      </c>
      <c r="G520" s="33"/>
      <c r="H520" s="29"/>
      <c r="I520" s="2"/>
    </row>
    <row r="521" spans="3:9" ht="15">
      <c r="C521" s="2"/>
      <c r="D521" s="31">
        <v>38096.46388888889</v>
      </c>
      <c r="E521" s="33">
        <v>1548.6</v>
      </c>
      <c r="F521" s="33">
        <f t="shared" si="7"/>
        <v>112.80000000000109</v>
      </c>
      <c r="G521" s="33"/>
      <c r="H521" s="29"/>
      <c r="I521" s="2"/>
    </row>
    <row r="522" spans="3:9" ht="15">
      <c r="C522" s="2"/>
      <c r="D522" s="31">
        <v>38096.46944444445</v>
      </c>
      <c r="E522" s="33">
        <v>1562.7</v>
      </c>
      <c r="F522" s="33">
        <f t="shared" si="7"/>
        <v>112</v>
      </c>
      <c r="G522" s="33"/>
      <c r="H522" s="29"/>
      <c r="I522" s="2"/>
    </row>
    <row r="523" spans="3:9" ht="15">
      <c r="C523" s="2"/>
      <c r="D523" s="31">
        <v>38096.475</v>
      </c>
      <c r="E523" s="33">
        <v>1576.7</v>
      </c>
      <c r="F523" s="33">
        <f t="shared" si="7"/>
        <v>112</v>
      </c>
      <c r="G523" s="33"/>
      <c r="H523" s="29"/>
      <c r="I523" s="2"/>
    </row>
    <row r="524" spans="3:9" ht="15">
      <c r="C524" s="2"/>
      <c r="D524" s="31">
        <v>38096.48055555556</v>
      </c>
      <c r="E524" s="33">
        <v>1590.7</v>
      </c>
      <c r="F524" s="33">
        <f t="shared" si="7"/>
        <v>112.79999999999927</v>
      </c>
      <c r="G524" s="33"/>
      <c r="H524" s="29"/>
      <c r="I524" s="2"/>
    </row>
    <row r="525" spans="3:9" ht="15">
      <c r="C525" s="2"/>
      <c r="D525" s="31">
        <v>38096.48611111111</v>
      </c>
      <c r="E525" s="33">
        <v>1604.8</v>
      </c>
      <c r="F525" s="33">
        <f t="shared" si="7"/>
        <v>111.20000000000073</v>
      </c>
      <c r="G525" s="33"/>
      <c r="H525" s="29"/>
      <c r="I525" s="2"/>
    </row>
    <row r="526" spans="3:9" ht="15">
      <c r="C526" s="2"/>
      <c r="D526" s="31">
        <v>38096.49166666667</v>
      </c>
      <c r="E526" s="33">
        <v>1618.7</v>
      </c>
      <c r="F526" s="33">
        <f t="shared" si="7"/>
        <v>56</v>
      </c>
      <c r="G526" s="33"/>
      <c r="H526" s="29"/>
      <c r="I526" s="2"/>
    </row>
    <row r="527" spans="3:9" ht="15">
      <c r="C527" s="2"/>
      <c r="D527" s="31">
        <v>38096.49722222222</v>
      </c>
      <c r="E527" s="33">
        <v>1625.7</v>
      </c>
      <c r="F527" s="33">
        <f t="shared" si="7"/>
        <v>105.60000000000036</v>
      </c>
      <c r="G527" s="33"/>
      <c r="H527" s="29"/>
      <c r="I527" s="2"/>
    </row>
    <row r="528" spans="3:9" ht="15">
      <c r="C528" s="2"/>
      <c r="D528" s="31">
        <v>38096.50277777778</v>
      </c>
      <c r="E528" s="33">
        <v>1638.9</v>
      </c>
      <c r="F528" s="33">
        <f aca="true" t="shared" si="8" ref="F528:F591">(+E529-E528)*8</f>
        <v>108.79999999999927</v>
      </c>
      <c r="G528" s="33"/>
      <c r="H528" s="29"/>
      <c r="I528" s="2"/>
    </row>
    <row r="529" spans="3:9" ht="15">
      <c r="C529" s="2"/>
      <c r="D529" s="31">
        <v>38096.50833333333</v>
      </c>
      <c r="E529" s="33">
        <v>1652.5</v>
      </c>
      <c r="F529" s="33">
        <f t="shared" si="8"/>
        <v>112.79999999999927</v>
      </c>
      <c r="G529" s="33"/>
      <c r="H529" s="29"/>
      <c r="I529" s="2"/>
    </row>
    <row r="530" spans="3:9" ht="15">
      <c r="C530" s="2"/>
      <c r="D530" s="31">
        <v>38096.51388888889</v>
      </c>
      <c r="E530" s="33">
        <v>1666.6</v>
      </c>
      <c r="F530" s="33">
        <f t="shared" si="8"/>
        <v>112</v>
      </c>
      <c r="G530" s="33"/>
      <c r="H530" s="29"/>
      <c r="I530" s="2"/>
    </row>
    <row r="531" spans="3:9" ht="15">
      <c r="C531" s="2"/>
      <c r="D531" s="31">
        <v>38096.51944444444</v>
      </c>
      <c r="E531" s="33">
        <v>1680.6</v>
      </c>
      <c r="F531" s="33">
        <f t="shared" si="8"/>
        <v>106.40000000000146</v>
      </c>
      <c r="G531" s="33"/>
      <c r="H531" s="29"/>
      <c r="I531" s="2"/>
    </row>
    <row r="532" spans="3:9" ht="15">
      <c r="C532" s="2"/>
      <c r="D532" s="31">
        <v>38096.525</v>
      </c>
      <c r="E532" s="33">
        <v>1693.9</v>
      </c>
      <c r="F532" s="33">
        <f t="shared" si="8"/>
        <v>85.59999999999854</v>
      </c>
      <c r="G532" s="33"/>
      <c r="H532" s="29"/>
      <c r="I532" s="2"/>
    </row>
    <row r="533" spans="3:9" ht="15">
      <c r="C533" s="2"/>
      <c r="D533" s="31">
        <v>38096.53055555555</v>
      </c>
      <c r="E533" s="33">
        <v>1704.6</v>
      </c>
      <c r="F533" s="33">
        <f t="shared" si="8"/>
        <v>66.40000000000146</v>
      </c>
      <c r="G533" s="33"/>
      <c r="H533" s="29"/>
      <c r="I533" s="2"/>
    </row>
    <row r="534" spans="3:9" ht="15">
      <c r="C534" s="2"/>
      <c r="D534" s="31">
        <v>38096.53611111111</v>
      </c>
      <c r="E534" s="33">
        <v>1712.9</v>
      </c>
      <c r="F534" s="33">
        <f t="shared" si="8"/>
        <v>109.59999999999854</v>
      </c>
      <c r="G534" s="33"/>
      <c r="H534" s="29"/>
      <c r="I534" s="2"/>
    </row>
    <row r="535" spans="3:9" ht="15">
      <c r="C535" s="2"/>
      <c r="D535" s="31">
        <v>38096.541666666664</v>
      </c>
      <c r="E535" s="33">
        <v>1726.6</v>
      </c>
      <c r="F535" s="33">
        <f t="shared" si="8"/>
        <v>110.40000000000146</v>
      </c>
      <c r="G535" s="33"/>
      <c r="H535" s="29"/>
      <c r="I535" s="2"/>
    </row>
    <row r="536" spans="3:9" ht="15">
      <c r="C536" s="2"/>
      <c r="D536" s="31">
        <v>38096.54722222222</v>
      </c>
      <c r="E536" s="33">
        <v>1740.4</v>
      </c>
      <c r="F536" s="33">
        <f t="shared" si="8"/>
        <v>111.19999999999891</v>
      </c>
      <c r="G536" s="33"/>
      <c r="H536" s="29"/>
      <c r="I536" s="2"/>
    </row>
    <row r="537" spans="3:9" ht="15">
      <c r="C537" s="2"/>
      <c r="D537" s="31">
        <v>38096.552777777775</v>
      </c>
      <c r="E537" s="33">
        <v>1754.3</v>
      </c>
      <c r="F537" s="33">
        <f t="shared" si="8"/>
        <v>111.20000000000073</v>
      </c>
      <c r="G537" s="33"/>
      <c r="H537" s="29"/>
      <c r="I537" s="2"/>
    </row>
    <row r="538" spans="3:9" ht="15">
      <c r="C538" s="2"/>
      <c r="D538" s="31">
        <v>38096.558333333334</v>
      </c>
      <c r="E538" s="33">
        <v>1768.2</v>
      </c>
      <c r="F538" s="33">
        <f t="shared" si="8"/>
        <v>108.79999999999927</v>
      </c>
      <c r="G538" s="33"/>
      <c r="H538" s="29"/>
      <c r="I538" s="2"/>
    </row>
    <row r="539" spans="3:9" ht="15">
      <c r="C539" s="2"/>
      <c r="D539" s="31">
        <v>38096.563888888886</v>
      </c>
      <c r="E539" s="33">
        <v>1781.8</v>
      </c>
      <c r="F539" s="33">
        <f t="shared" si="8"/>
        <v>112</v>
      </c>
      <c r="G539" s="33"/>
      <c r="H539" s="29"/>
      <c r="I539" s="2"/>
    </row>
    <row r="540" spans="3:9" ht="15">
      <c r="C540" s="2"/>
      <c r="D540" s="31">
        <v>38096.569444444445</v>
      </c>
      <c r="E540" s="33">
        <v>1795.8</v>
      </c>
      <c r="F540" s="33">
        <f t="shared" si="8"/>
        <v>112.80000000000109</v>
      </c>
      <c r="G540" s="33"/>
      <c r="H540" s="29"/>
      <c r="I540" s="2"/>
    </row>
    <row r="541" spans="3:9" ht="15">
      <c r="C541" s="2"/>
      <c r="D541" s="31">
        <v>38096.575</v>
      </c>
      <c r="E541" s="33">
        <v>1809.9</v>
      </c>
      <c r="F541" s="33">
        <f t="shared" si="8"/>
        <v>113.59999999999854</v>
      </c>
      <c r="G541" s="33"/>
      <c r="H541" s="29"/>
      <c r="I541" s="2"/>
    </row>
    <row r="542" spans="3:9" ht="15">
      <c r="C542" s="2"/>
      <c r="D542" s="31">
        <v>38096.580555555556</v>
      </c>
      <c r="E542" s="33">
        <v>1824.1</v>
      </c>
      <c r="F542" s="33">
        <f t="shared" si="8"/>
        <v>113.60000000000036</v>
      </c>
      <c r="G542" s="33"/>
      <c r="H542" s="29"/>
      <c r="I542" s="2"/>
    </row>
    <row r="543" spans="3:9" ht="15">
      <c r="C543" s="2"/>
      <c r="D543" s="31">
        <v>38096.58611111111</v>
      </c>
      <c r="E543" s="33">
        <v>1838.3</v>
      </c>
      <c r="F543" s="33">
        <f t="shared" si="8"/>
        <v>38.399999999999636</v>
      </c>
      <c r="G543" s="33"/>
      <c r="H543" s="29"/>
      <c r="I543" s="2"/>
    </row>
    <row r="544" spans="3:9" ht="15">
      <c r="C544" s="2"/>
      <c r="D544" s="31">
        <v>38096.59166666667</v>
      </c>
      <c r="E544" s="33">
        <v>1843.1</v>
      </c>
      <c r="F544" s="33">
        <f t="shared" si="8"/>
        <v>12.800000000001091</v>
      </c>
      <c r="G544" s="33"/>
      <c r="H544" s="29"/>
      <c r="I544" s="2"/>
    </row>
    <row r="545" spans="3:9" ht="15">
      <c r="C545" s="2"/>
      <c r="D545" s="31">
        <v>38096.59722222222</v>
      </c>
      <c r="E545" s="33">
        <v>1844.7</v>
      </c>
      <c r="F545" s="33">
        <f t="shared" si="8"/>
        <v>12.799999999999272</v>
      </c>
      <c r="G545" s="33"/>
      <c r="H545" s="29"/>
      <c r="I545" s="2"/>
    </row>
    <row r="546" spans="3:9" ht="15">
      <c r="C546" s="2"/>
      <c r="D546" s="31">
        <v>38096.60277777778</v>
      </c>
      <c r="E546" s="33">
        <v>1846.3</v>
      </c>
      <c r="F546" s="33">
        <f t="shared" si="8"/>
        <v>12.800000000001091</v>
      </c>
      <c r="G546" s="33"/>
      <c r="H546" s="29"/>
      <c r="I546" s="2"/>
    </row>
    <row r="547" spans="3:9" ht="15">
      <c r="C547" s="2"/>
      <c r="D547" s="31">
        <v>38096.60833333333</v>
      </c>
      <c r="E547" s="33">
        <v>1847.9</v>
      </c>
      <c r="F547" s="33">
        <f t="shared" si="8"/>
        <v>12.799999999999272</v>
      </c>
      <c r="G547" s="33"/>
      <c r="H547" s="29"/>
      <c r="I547" s="2"/>
    </row>
    <row r="548" spans="3:9" ht="15">
      <c r="C548" s="2"/>
      <c r="D548" s="31">
        <v>38096.61388888889</v>
      </c>
      <c r="E548" s="33">
        <v>1849.5</v>
      </c>
      <c r="F548" s="33">
        <f t="shared" si="8"/>
        <v>12.799999999999272</v>
      </c>
      <c r="G548" s="33"/>
      <c r="H548" s="29"/>
      <c r="I548" s="2"/>
    </row>
    <row r="549" spans="3:9" ht="15">
      <c r="C549" s="2"/>
      <c r="D549" s="31">
        <v>38096.61944444444</v>
      </c>
      <c r="E549" s="33">
        <v>1851.1</v>
      </c>
      <c r="F549" s="33">
        <f t="shared" si="8"/>
        <v>12.800000000001091</v>
      </c>
      <c r="G549" s="33"/>
      <c r="H549" s="29"/>
      <c r="I549" s="2"/>
    </row>
    <row r="550" spans="3:9" ht="15">
      <c r="C550" s="2"/>
      <c r="D550" s="31">
        <v>38096.625</v>
      </c>
      <c r="E550" s="33">
        <v>1852.7</v>
      </c>
      <c r="F550" s="33">
        <f t="shared" si="8"/>
        <v>12.799999999999272</v>
      </c>
      <c r="G550" s="33"/>
      <c r="H550" s="29"/>
      <c r="I550" s="2"/>
    </row>
    <row r="551" spans="3:9" ht="15">
      <c r="C551" s="2"/>
      <c r="D551" s="31">
        <v>38096.63055555556</v>
      </c>
      <c r="E551" s="33">
        <v>1854.3</v>
      </c>
      <c r="F551" s="33">
        <f t="shared" si="8"/>
        <v>12.800000000001091</v>
      </c>
      <c r="G551" s="33"/>
      <c r="H551" s="29"/>
      <c r="I551" s="2"/>
    </row>
    <row r="552" spans="3:9" ht="15">
      <c r="C552" s="2"/>
      <c r="D552" s="31">
        <v>38096.63611111111</v>
      </c>
      <c r="E552" s="33">
        <v>1855.9</v>
      </c>
      <c r="F552" s="33">
        <f t="shared" si="8"/>
        <v>12.799999999999272</v>
      </c>
      <c r="G552" s="33"/>
      <c r="H552" s="29"/>
      <c r="I552" s="2"/>
    </row>
    <row r="553" spans="3:9" ht="15">
      <c r="C553" s="2"/>
      <c r="D553" s="31">
        <v>38096.64166666667</v>
      </c>
      <c r="E553" s="33">
        <v>1857.5</v>
      </c>
      <c r="F553" s="33">
        <f t="shared" si="8"/>
        <v>12.799999999999272</v>
      </c>
      <c r="G553" s="33"/>
      <c r="H553" s="29"/>
      <c r="I553" s="2"/>
    </row>
    <row r="554" spans="3:9" ht="15">
      <c r="C554" s="2"/>
      <c r="D554" s="31">
        <v>38096.64722222222</v>
      </c>
      <c r="E554" s="33">
        <v>1859.1</v>
      </c>
      <c r="F554" s="33">
        <f t="shared" si="8"/>
        <v>12</v>
      </c>
      <c r="G554" s="33"/>
      <c r="H554" s="29"/>
      <c r="I554" s="2"/>
    </row>
    <row r="555" spans="3:9" ht="15">
      <c r="C555" s="2"/>
      <c r="D555" s="31">
        <v>38096.65277777778</v>
      </c>
      <c r="E555" s="33">
        <v>1860.6</v>
      </c>
      <c r="F555" s="33">
        <f t="shared" si="8"/>
        <v>94.40000000000146</v>
      </c>
      <c r="G555" s="33"/>
      <c r="H555" s="29"/>
      <c r="I555" s="2"/>
    </row>
    <row r="556" spans="3:9" ht="15">
      <c r="C556" s="2"/>
      <c r="D556" s="31">
        <v>38096.65833333333</v>
      </c>
      <c r="E556" s="33">
        <v>1872.4</v>
      </c>
      <c r="F556" s="33">
        <f t="shared" si="8"/>
        <v>114.39999999999964</v>
      </c>
      <c r="G556" s="33"/>
      <c r="H556" s="29"/>
      <c r="I556" s="2"/>
    </row>
    <row r="557" spans="3:9" ht="15">
      <c r="C557" s="2"/>
      <c r="D557" s="31">
        <v>38096.66388888889</v>
      </c>
      <c r="E557" s="33">
        <v>1886.7</v>
      </c>
      <c r="F557" s="33">
        <f t="shared" si="8"/>
        <v>113.60000000000036</v>
      </c>
      <c r="G557" s="33"/>
      <c r="H557" s="29"/>
      <c r="I557" s="2"/>
    </row>
    <row r="558" spans="3:9" ht="15">
      <c r="C558" s="2"/>
      <c r="D558" s="31">
        <v>38096.669444444444</v>
      </c>
      <c r="E558" s="33">
        <v>1900.9</v>
      </c>
      <c r="F558" s="33">
        <f t="shared" si="8"/>
        <v>114.39999999999964</v>
      </c>
      <c r="G558" s="33"/>
      <c r="H558" s="29"/>
      <c r="I558" s="2"/>
    </row>
    <row r="559" spans="3:9" ht="15">
      <c r="C559" s="2"/>
      <c r="D559" s="31">
        <v>38096.675</v>
      </c>
      <c r="E559" s="33">
        <v>1915.2</v>
      </c>
      <c r="F559" s="33">
        <f t="shared" si="8"/>
        <v>114.39999999999964</v>
      </c>
      <c r="G559" s="33"/>
      <c r="H559" s="29"/>
      <c r="I559" s="2"/>
    </row>
    <row r="560" spans="3:9" ht="15">
      <c r="C560" s="2"/>
      <c r="D560" s="31">
        <v>38096.680555555555</v>
      </c>
      <c r="E560" s="33">
        <v>1929.5</v>
      </c>
      <c r="F560" s="33">
        <f t="shared" si="8"/>
        <v>115.20000000000073</v>
      </c>
      <c r="G560" s="33"/>
      <c r="H560" s="29"/>
      <c r="I560" s="2"/>
    </row>
    <row r="561" spans="3:9" ht="15">
      <c r="C561" s="2"/>
      <c r="D561" s="31">
        <v>38096.686111111114</v>
      </c>
      <c r="E561" s="33">
        <v>1943.9</v>
      </c>
      <c r="F561" s="33">
        <f t="shared" si="8"/>
        <v>114.39999999999964</v>
      </c>
      <c r="G561" s="33"/>
      <c r="H561" s="29"/>
      <c r="I561" s="2"/>
    </row>
    <row r="562" spans="3:9" ht="15">
      <c r="C562" s="2"/>
      <c r="D562" s="31">
        <v>38096.691666666666</v>
      </c>
      <c r="E562" s="33">
        <v>1958.2</v>
      </c>
      <c r="F562" s="33">
        <f t="shared" si="8"/>
        <v>113.60000000000036</v>
      </c>
      <c r="G562" s="33"/>
      <c r="H562" s="29"/>
      <c r="I562" s="2"/>
    </row>
    <row r="563" spans="3:9" ht="15">
      <c r="C563" s="2"/>
      <c r="D563" s="31">
        <v>38096.697222222225</v>
      </c>
      <c r="E563" s="33">
        <v>1972.4</v>
      </c>
      <c r="F563" s="33">
        <f t="shared" si="8"/>
        <v>114.39999999999964</v>
      </c>
      <c r="G563" s="33"/>
      <c r="H563" s="29"/>
      <c r="I563" s="2"/>
    </row>
    <row r="564" spans="3:9" ht="15">
      <c r="C564" s="2"/>
      <c r="D564" s="31">
        <v>38096.70277777778</v>
      </c>
      <c r="E564" s="33">
        <v>1986.7</v>
      </c>
      <c r="F564" s="33">
        <f t="shared" si="8"/>
        <v>113.60000000000036</v>
      </c>
      <c r="G564" s="33"/>
      <c r="H564" s="29"/>
      <c r="I564" s="2"/>
    </row>
    <row r="565" spans="3:9" ht="15">
      <c r="C565" s="2"/>
      <c r="D565" s="31">
        <v>38096.708333333336</v>
      </c>
      <c r="E565" s="33">
        <v>2000.9</v>
      </c>
      <c r="F565" s="33">
        <f t="shared" si="8"/>
        <v>112.79999999999927</v>
      </c>
      <c r="G565" s="33"/>
      <c r="H565" s="29"/>
      <c r="I565" s="2"/>
    </row>
    <row r="566" spans="3:9" ht="15">
      <c r="C566" s="2"/>
      <c r="D566" s="31">
        <v>38096.71388888889</v>
      </c>
      <c r="E566" s="33">
        <v>2015</v>
      </c>
      <c r="F566" s="33">
        <f t="shared" si="8"/>
        <v>112.79999999999927</v>
      </c>
      <c r="G566" s="33"/>
      <c r="H566" s="29"/>
      <c r="I566" s="2"/>
    </row>
    <row r="567" spans="3:9" ht="15">
      <c r="C567" s="2"/>
      <c r="D567" s="31">
        <v>38096.71944444445</v>
      </c>
      <c r="E567" s="33">
        <v>2029.1</v>
      </c>
      <c r="F567" s="33">
        <f t="shared" si="8"/>
        <v>109.60000000000036</v>
      </c>
      <c r="G567" s="33"/>
      <c r="H567" s="29"/>
      <c r="I567" s="2"/>
    </row>
    <row r="568" spans="3:9" ht="15">
      <c r="C568" s="2"/>
      <c r="D568" s="31">
        <v>38096.725</v>
      </c>
      <c r="E568" s="33">
        <v>2042.8</v>
      </c>
      <c r="F568" s="33">
        <f t="shared" si="8"/>
        <v>111.19999999999891</v>
      </c>
      <c r="G568" s="33"/>
      <c r="H568" s="29"/>
      <c r="I568" s="2"/>
    </row>
    <row r="569" spans="3:9" ht="15">
      <c r="C569" s="2"/>
      <c r="D569" s="31">
        <v>38096.73055555556</v>
      </c>
      <c r="E569" s="33">
        <v>2056.7</v>
      </c>
      <c r="F569" s="33">
        <f t="shared" si="8"/>
        <v>106.40000000000146</v>
      </c>
      <c r="G569" s="33"/>
      <c r="H569" s="29"/>
      <c r="I569" s="2"/>
    </row>
    <row r="570" spans="3:9" ht="15">
      <c r="C570" s="2"/>
      <c r="D570" s="31">
        <v>38096.73611111111</v>
      </c>
      <c r="E570" s="33">
        <v>2070</v>
      </c>
      <c r="F570" s="33">
        <f t="shared" si="8"/>
        <v>103.20000000000073</v>
      </c>
      <c r="G570" s="33"/>
      <c r="H570" s="29"/>
      <c r="I570" s="2"/>
    </row>
    <row r="571" spans="3:9" ht="15">
      <c r="C571" s="2"/>
      <c r="D571" s="31">
        <v>38096.74166666667</v>
      </c>
      <c r="E571" s="33">
        <v>2082.9</v>
      </c>
      <c r="F571" s="33">
        <f t="shared" si="8"/>
        <v>107.20000000000073</v>
      </c>
      <c r="G571" s="33"/>
      <c r="H571" s="29"/>
      <c r="I571" s="2"/>
    </row>
    <row r="572" spans="3:9" ht="15">
      <c r="C572" s="2"/>
      <c r="D572" s="31">
        <v>38096.74722222222</v>
      </c>
      <c r="E572" s="33">
        <v>2096.3</v>
      </c>
      <c r="F572" s="33">
        <f t="shared" si="8"/>
        <v>52.79999999999927</v>
      </c>
      <c r="G572" s="33"/>
      <c r="H572" s="29"/>
      <c r="I572" s="2"/>
    </row>
    <row r="573" spans="3:9" ht="15">
      <c r="C573" s="2"/>
      <c r="D573" s="31">
        <v>38096.75277777778</v>
      </c>
      <c r="E573" s="33">
        <v>2102.9</v>
      </c>
      <c r="F573" s="33">
        <f t="shared" si="8"/>
        <v>41.599999999998545</v>
      </c>
      <c r="G573" s="33"/>
      <c r="H573" s="29"/>
      <c r="I573" s="2"/>
    </row>
    <row r="574" spans="3:9" ht="15">
      <c r="C574" s="2"/>
      <c r="D574" s="31">
        <v>38096.75833333333</v>
      </c>
      <c r="E574" s="33">
        <v>2108.1</v>
      </c>
      <c r="F574" s="33">
        <f t="shared" si="8"/>
        <v>41.60000000000218</v>
      </c>
      <c r="G574" s="33"/>
      <c r="H574" s="29"/>
      <c r="I574" s="2"/>
    </row>
    <row r="575" spans="3:9" ht="15">
      <c r="C575" s="2"/>
      <c r="D575" s="31">
        <v>38096.76388888889</v>
      </c>
      <c r="E575" s="33">
        <v>2113.3</v>
      </c>
      <c r="F575" s="33">
        <f t="shared" si="8"/>
        <v>39.19999999999709</v>
      </c>
      <c r="G575" s="33"/>
      <c r="H575" s="29"/>
      <c r="I575" s="2"/>
    </row>
    <row r="576" spans="3:9" ht="15">
      <c r="C576" s="2"/>
      <c r="D576" s="31">
        <v>38096.76944444444</v>
      </c>
      <c r="E576" s="33">
        <v>2118.2</v>
      </c>
      <c r="F576" s="33">
        <f t="shared" si="8"/>
        <v>12.80000000000291</v>
      </c>
      <c r="G576" s="33"/>
      <c r="H576" s="29"/>
      <c r="I576" s="2"/>
    </row>
    <row r="577" spans="3:9" ht="15">
      <c r="C577" s="2"/>
      <c r="D577" s="31">
        <v>38096.775</v>
      </c>
      <c r="E577" s="33">
        <v>2119.8</v>
      </c>
      <c r="F577" s="33">
        <f t="shared" si="8"/>
        <v>12</v>
      </c>
      <c r="G577" s="33"/>
      <c r="H577" s="29"/>
      <c r="I577" s="2"/>
    </row>
    <row r="578" spans="3:9" ht="15">
      <c r="C578" s="2"/>
      <c r="D578" s="31">
        <v>38096.78055555555</v>
      </c>
      <c r="E578" s="33">
        <v>2121.3</v>
      </c>
      <c r="F578" s="33">
        <f t="shared" si="8"/>
        <v>12.799999999999272</v>
      </c>
      <c r="G578" s="33"/>
      <c r="H578" s="29"/>
      <c r="I578" s="2"/>
    </row>
    <row r="579" spans="3:9" ht="15">
      <c r="C579" s="2"/>
      <c r="D579" s="31">
        <v>38096.78611111111</v>
      </c>
      <c r="E579" s="33">
        <v>2122.9</v>
      </c>
      <c r="F579" s="33">
        <f t="shared" si="8"/>
        <v>12</v>
      </c>
      <c r="G579" s="33"/>
      <c r="H579" s="29"/>
      <c r="I579" s="2"/>
    </row>
    <row r="580" spans="3:9" ht="15">
      <c r="C580" s="2"/>
      <c r="D580" s="31">
        <v>38096.791666666664</v>
      </c>
      <c r="E580" s="33">
        <v>2124.4</v>
      </c>
      <c r="F580" s="33">
        <f t="shared" si="8"/>
        <v>12.799999999999272</v>
      </c>
      <c r="G580" s="33"/>
      <c r="H580" s="29"/>
      <c r="I580" s="2"/>
    </row>
    <row r="581" spans="3:9" ht="15">
      <c r="C581" s="2"/>
      <c r="D581" s="31">
        <v>38096.79722222222</v>
      </c>
      <c r="E581" s="33">
        <v>2126</v>
      </c>
      <c r="F581" s="33">
        <f t="shared" si="8"/>
        <v>12</v>
      </c>
      <c r="G581" s="33"/>
      <c r="H581" s="29"/>
      <c r="I581" s="2"/>
    </row>
    <row r="582" spans="3:9" ht="15">
      <c r="C582" s="2"/>
      <c r="D582" s="31">
        <v>38096.802777777775</v>
      </c>
      <c r="E582" s="33">
        <v>2127.5</v>
      </c>
      <c r="F582" s="33">
        <f t="shared" si="8"/>
        <v>12.799999999999272</v>
      </c>
      <c r="G582" s="33"/>
      <c r="H582" s="29"/>
      <c r="I582" s="2"/>
    </row>
    <row r="583" spans="3:9" ht="15">
      <c r="C583" s="2"/>
      <c r="D583" s="31">
        <v>38096.808333333334</v>
      </c>
      <c r="E583" s="33">
        <v>2129.1</v>
      </c>
      <c r="F583" s="33">
        <f t="shared" si="8"/>
        <v>12</v>
      </c>
      <c r="G583" s="33"/>
      <c r="H583" s="29"/>
      <c r="I583" s="2"/>
    </row>
    <row r="584" spans="3:9" ht="15">
      <c r="C584" s="2"/>
      <c r="D584" s="31">
        <v>38096.813888888886</v>
      </c>
      <c r="E584" s="33">
        <v>2130.6</v>
      </c>
      <c r="F584" s="33">
        <f t="shared" si="8"/>
        <v>12.799999999999272</v>
      </c>
      <c r="G584" s="33"/>
      <c r="H584" s="29"/>
      <c r="I584" s="2"/>
    </row>
    <row r="585" spans="3:9" ht="15">
      <c r="C585" s="2"/>
      <c r="D585" s="31">
        <v>38096.819444444445</v>
      </c>
      <c r="E585" s="33">
        <v>2132.2</v>
      </c>
      <c r="F585" s="33">
        <f t="shared" si="8"/>
        <v>12</v>
      </c>
      <c r="G585" s="33"/>
      <c r="H585" s="29"/>
      <c r="I585" s="2"/>
    </row>
    <row r="586" spans="3:9" ht="15">
      <c r="C586" s="2"/>
      <c r="D586" s="31">
        <v>38096.825</v>
      </c>
      <c r="E586" s="33">
        <v>2133.7</v>
      </c>
      <c r="F586" s="33">
        <f t="shared" si="8"/>
        <v>12.80000000000291</v>
      </c>
      <c r="G586" s="33"/>
      <c r="H586" s="29"/>
      <c r="I586" s="2"/>
    </row>
    <row r="587" spans="3:9" ht="15">
      <c r="C587" s="2"/>
      <c r="D587" s="31">
        <v>38096.830555555556</v>
      </c>
      <c r="E587" s="33">
        <v>2135.3</v>
      </c>
      <c r="F587" s="33">
        <f t="shared" si="8"/>
        <v>12.799999999999272</v>
      </c>
      <c r="G587" s="33"/>
      <c r="H587" s="29"/>
      <c r="I587" s="2"/>
    </row>
    <row r="588" spans="3:9" ht="15">
      <c r="C588" s="2"/>
      <c r="D588" s="31">
        <v>38096.83611111111</v>
      </c>
      <c r="E588" s="33">
        <v>2136.9</v>
      </c>
      <c r="F588" s="33">
        <f t="shared" si="8"/>
        <v>12.799999999999272</v>
      </c>
      <c r="G588" s="33"/>
      <c r="H588" s="29"/>
      <c r="I588" s="2"/>
    </row>
    <row r="589" spans="3:9" ht="15">
      <c r="C589" s="2"/>
      <c r="D589" s="31">
        <v>38096.84166666667</v>
      </c>
      <c r="E589" s="33">
        <v>2138.5</v>
      </c>
      <c r="F589" s="33">
        <f t="shared" si="8"/>
        <v>12</v>
      </c>
      <c r="G589" s="33"/>
      <c r="H589" s="29"/>
      <c r="I589" s="2"/>
    </row>
    <row r="590" spans="3:9" ht="15">
      <c r="C590" s="2"/>
      <c r="D590" s="31">
        <v>38096.84722222222</v>
      </c>
      <c r="E590" s="33">
        <v>2140</v>
      </c>
      <c r="F590" s="33">
        <f t="shared" si="8"/>
        <v>12.799999999999272</v>
      </c>
      <c r="G590" s="33"/>
      <c r="H590" s="29"/>
      <c r="I590" s="2"/>
    </row>
    <row r="591" spans="3:9" ht="15">
      <c r="C591" s="2"/>
      <c r="D591" s="31">
        <v>38096.85277777778</v>
      </c>
      <c r="E591" s="33">
        <v>2141.6</v>
      </c>
      <c r="F591" s="33">
        <f t="shared" si="8"/>
        <v>12.799999999999272</v>
      </c>
      <c r="G591" s="33"/>
      <c r="H591" s="29"/>
      <c r="I591" s="2"/>
    </row>
    <row r="592" spans="3:9" ht="15">
      <c r="C592" s="2"/>
      <c r="D592" s="31">
        <v>38096.85833333333</v>
      </c>
      <c r="E592" s="33">
        <v>2143.2</v>
      </c>
      <c r="F592" s="33">
        <f aca="true" t="shared" si="9" ref="F592:F655">(+E593-E592)*8</f>
        <v>12.80000000000291</v>
      </c>
      <c r="G592" s="33"/>
      <c r="H592" s="29"/>
      <c r="I592" s="2"/>
    </row>
    <row r="593" spans="3:9" ht="15">
      <c r="C593" s="2"/>
      <c r="D593" s="31">
        <v>38096.86388888889</v>
      </c>
      <c r="E593" s="33">
        <v>2144.8</v>
      </c>
      <c r="F593" s="33">
        <f t="shared" si="9"/>
        <v>12.799999999999272</v>
      </c>
      <c r="G593" s="33"/>
      <c r="H593" s="29"/>
      <c r="I593" s="2"/>
    </row>
    <row r="594" spans="3:9" ht="15">
      <c r="C594" s="2"/>
      <c r="D594" s="31">
        <v>38096.86944444444</v>
      </c>
      <c r="E594" s="33">
        <v>2146.4</v>
      </c>
      <c r="F594" s="33">
        <f t="shared" si="9"/>
        <v>12.799999999999272</v>
      </c>
      <c r="G594" s="33"/>
      <c r="H594" s="29"/>
      <c r="I594" s="2"/>
    </row>
    <row r="595" spans="3:9" ht="15">
      <c r="C595" s="2"/>
      <c r="D595" s="31">
        <v>38096.875</v>
      </c>
      <c r="E595" s="33">
        <v>2148</v>
      </c>
      <c r="F595" s="33">
        <f t="shared" si="9"/>
        <v>12</v>
      </c>
      <c r="G595" s="33"/>
      <c r="H595" s="29"/>
      <c r="I595" s="2"/>
    </row>
    <row r="596" spans="3:9" ht="15">
      <c r="C596" s="2"/>
      <c r="D596" s="31">
        <v>38096.88055555556</v>
      </c>
      <c r="E596" s="33">
        <v>2149.5</v>
      </c>
      <c r="F596" s="33">
        <f t="shared" si="9"/>
        <v>12.799999999999272</v>
      </c>
      <c r="G596" s="33"/>
      <c r="H596" s="29"/>
      <c r="I596" s="2"/>
    </row>
    <row r="597" spans="3:9" ht="15">
      <c r="C597" s="2"/>
      <c r="D597" s="31">
        <v>38096.88611111111</v>
      </c>
      <c r="E597" s="33">
        <v>2151.1</v>
      </c>
      <c r="F597" s="33">
        <f t="shared" si="9"/>
        <v>12.799999999999272</v>
      </c>
      <c r="G597" s="33"/>
      <c r="H597" s="29"/>
      <c r="I597" s="2"/>
    </row>
    <row r="598" spans="3:9" ht="15">
      <c r="C598" s="2"/>
      <c r="D598" s="31">
        <v>38096.89166666667</v>
      </c>
      <c r="E598" s="33">
        <v>2152.7</v>
      </c>
      <c r="F598" s="33">
        <f t="shared" si="9"/>
        <v>12.80000000000291</v>
      </c>
      <c r="G598" s="33"/>
      <c r="H598" s="29"/>
      <c r="I598" s="2"/>
    </row>
    <row r="599" spans="3:9" ht="15">
      <c r="C599" s="2"/>
      <c r="D599" s="31">
        <v>38096.89722222222</v>
      </c>
      <c r="E599" s="33">
        <v>2154.3</v>
      </c>
      <c r="F599" s="33">
        <f t="shared" si="9"/>
        <v>12</v>
      </c>
      <c r="G599" s="33"/>
      <c r="H599" s="29"/>
      <c r="I599" s="2"/>
    </row>
    <row r="600" spans="3:9" ht="15">
      <c r="C600" s="2"/>
      <c r="D600" s="31">
        <v>38096.90277777778</v>
      </c>
      <c r="E600" s="33">
        <v>2155.8</v>
      </c>
      <c r="F600" s="33">
        <f t="shared" si="9"/>
        <v>12.799999999999272</v>
      </c>
      <c r="G600" s="33"/>
      <c r="H600" s="29"/>
      <c r="I600" s="2"/>
    </row>
    <row r="601" spans="3:9" ht="15">
      <c r="C601" s="2"/>
      <c r="D601" s="31">
        <v>38096.90833333333</v>
      </c>
      <c r="E601" s="33">
        <v>2157.4</v>
      </c>
      <c r="F601" s="33">
        <f t="shared" si="9"/>
        <v>12.799999999999272</v>
      </c>
      <c r="G601" s="33"/>
      <c r="H601" s="29"/>
      <c r="I601" s="2"/>
    </row>
    <row r="602" spans="3:9" ht="15">
      <c r="C602" s="2"/>
      <c r="D602" s="31">
        <v>38096.91388888889</v>
      </c>
      <c r="E602" s="33">
        <v>2159</v>
      </c>
      <c r="F602" s="33">
        <f t="shared" si="9"/>
        <v>12.799999999999272</v>
      </c>
      <c r="G602" s="33"/>
      <c r="H602" s="29"/>
      <c r="I602" s="2"/>
    </row>
    <row r="603" spans="3:9" ht="15">
      <c r="C603" s="2"/>
      <c r="D603" s="31">
        <v>38096.919444444444</v>
      </c>
      <c r="E603" s="33">
        <v>2160.6</v>
      </c>
      <c r="F603" s="33">
        <f t="shared" si="9"/>
        <v>12</v>
      </c>
      <c r="G603" s="33"/>
      <c r="H603" s="29"/>
      <c r="I603" s="2"/>
    </row>
    <row r="604" spans="3:9" ht="15">
      <c r="C604" s="2"/>
      <c r="D604" s="31">
        <v>38096.925</v>
      </c>
      <c r="E604" s="33">
        <v>2162.1</v>
      </c>
      <c r="F604" s="33">
        <f t="shared" si="9"/>
        <v>12.799999999999272</v>
      </c>
      <c r="G604" s="33"/>
      <c r="H604" s="29"/>
      <c r="I604" s="2"/>
    </row>
    <row r="605" spans="3:9" ht="15">
      <c r="C605" s="2"/>
      <c r="D605" s="31">
        <v>38096.930555555555</v>
      </c>
      <c r="E605" s="33">
        <v>2163.7</v>
      </c>
      <c r="F605" s="33">
        <f t="shared" si="9"/>
        <v>12.80000000000291</v>
      </c>
      <c r="G605" s="33"/>
      <c r="H605" s="29"/>
      <c r="I605" s="2"/>
    </row>
    <row r="606" spans="3:9" ht="15">
      <c r="C606" s="2"/>
      <c r="D606" s="31">
        <v>38096.936111111114</v>
      </c>
      <c r="E606" s="33">
        <v>2165.3</v>
      </c>
      <c r="F606" s="33">
        <f t="shared" si="9"/>
        <v>12.799999999999272</v>
      </c>
      <c r="G606" s="33"/>
      <c r="H606" s="29"/>
      <c r="I606" s="2"/>
    </row>
    <row r="607" spans="3:9" ht="15">
      <c r="C607" s="2"/>
      <c r="D607" s="31">
        <v>38096.941666666666</v>
      </c>
      <c r="E607" s="33">
        <v>2166.9</v>
      </c>
      <c r="F607" s="33">
        <f t="shared" si="9"/>
        <v>12.799999999999272</v>
      </c>
      <c r="G607" s="33"/>
      <c r="H607" s="29"/>
      <c r="I607" s="2"/>
    </row>
    <row r="608" spans="3:9" ht="15">
      <c r="C608" s="2"/>
      <c r="D608" s="31">
        <v>38096.947222222225</v>
      </c>
      <c r="E608" s="33">
        <v>2168.5</v>
      </c>
      <c r="F608" s="33">
        <f t="shared" si="9"/>
        <v>12</v>
      </c>
      <c r="G608" s="33"/>
      <c r="H608" s="29"/>
      <c r="I608" s="2"/>
    </row>
    <row r="609" spans="3:9" ht="15">
      <c r="C609" s="2"/>
      <c r="D609" s="31">
        <v>38096.95277777778</v>
      </c>
      <c r="E609" s="33">
        <v>2170</v>
      </c>
      <c r="F609" s="33">
        <f t="shared" si="9"/>
        <v>13.599999999998545</v>
      </c>
      <c r="G609" s="33"/>
      <c r="H609" s="29"/>
      <c r="I609" s="2"/>
    </row>
    <row r="610" spans="3:9" ht="15">
      <c r="C610" s="2"/>
      <c r="D610" s="31">
        <v>38096.958333333336</v>
      </c>
      <c r="E610" s="33">
        <v>2171.7</v>
      </c>
      <c r="F610" s="33">
        <f t="shared" si="9"/>
        <v>12</v>
      </c>
      <c r="G610" s="33"/>
      <c r="H610" s="29"/>
      <c r="I610" s="2"/>
    </row>
    <row r="611" spans="3:9" ht="15">
      <c r="C611" s="2"/>
      <c r="D611" s="31">
        <v>38096.96388888889</v>
      </c>
      <c r="E611" s="33">
        <v>2173.2</v>
      </c>
      <c r="F611" s="33">
        <f t="shared" si="9"/>
        <v>12.80000000000291</v>
      </c>
      <c r="G611" s="33"/>
      <c r="H611" s="29"/>
      <c r="I611" s="2"/>
    </row>
    <row r="612" spans="3:9" ht="15">
      <c r="C612" s="2"/>
      <c r="D612" s="31">
        <v>38096.96944444445</v>
      </c>
      <c r="E612" s="33">
        <v>2174.8</v>
      </c>
      <c r="F612" s="33">
        <f t="shared" si="9"/>
        <v>12.799999999999272</v>
      </c>
      <c r="G612" s="33"/>
      <c r="H612" s="29"/>
      <c r="I612" s="2"/>
    </row>
    <row r="613" spans="3:9" ht="15">
      <c r="C613" s="2"/>
      <c r="D613" s="31">
        <v>38096.975</v>
      </c>
      <c r="E613" s="33">
        <v>2176.4</v>
      </c>
      <c r="F613" s="33">
        <f t="shared" si="9"/>
        <v>12.799999999999272</v>
      </c>
      <c r="G613" s="33"/>
      <c r="H613" s="29"/>
      <c r="I613" s="2"/>
    </row>
    <row r="614" spans="3:9" ht="15">
      <c r="C614" s="2"/>
      <c r="D614" s="31">
        <v>38096.98055555556</v>
      </c>
      <c r="E614" s="33">
        <v>2178</v>
      </c>
      <c r="F614" s="33">
        <f t="shared" si="9"/>
        <v>12.799999999999272</v>
      </c>
      <c r="G614" s="33"/>
      <c r="H614" s="29"/>
      <c r="I614" s="2"/>
    </row>
    <row r="615" spans="3:9" ht="15">
      <c r="C615" s="2"/>
      <c r="D615" s="31">
        <v>38096.98611111111</v>
      </c>
      <c r="E615" s="33">
        <v>2179.6</v>
      </c>
      <c r="F615" s="33">
        <f t="shared" si="9"/>
        <v>12</v>
      </c>
      <c r="G615" s="33"/>
      <c r="H615" s="29"/>
      <c r="I615" s="2"/>
    </row>
    <row r="616" spans="3:9" ht="15">
      <c r="C616" s="2"/>
      <c r="D616" s="31">
        <v>38096.99166666667</v>
      </c>
      <c r="E616" s="33">
        <v>2181.1</v>
      </c>
      <c r="F616" s="33">
        <f t="shared" si="9"/>
        <v>12.799999999999272</v>
      </c>
      <c r="G616" s="33"/>
      <c r="H616" s="29"/>
      <c r="I616" s="2"/>
    </row>
    <row r="617" spans="3:9" ht="15">
      <c r="C617" s="2"/>
      <c r="D617" s="31">
        <v>38096.99722222222</v>
      </c>
      <c r="E617" s="33">
        <v>2182.7</v>
      </c>
      <c r="F617" s="33">
        <f t="shared" si="9"/>
        <v>12.80000000000291</v>
      </c>
      <c r="G617" s="33"/>
      <c r="H617" s="29"/>
      <c r="I617" s="2"/>
    </row>
    <row r="618" spans="3:9" ht="15">
      <c r="C618" s="2"/>
      <c r="D618" s="31">
        <v>38097.00277777778</v>
      </c>
      <c r="E618" s="33">
        <v>2184.3</v>
      </c>
      <c r="F618" s="33">
        <f t="shared" si="9"/>
        <v>12</v>
      </c>
      <c r="G618" s="33"/>
      <c r="H618" s="29"/>
      <c r="I618" s="2"/>
    </row>
    <row r="619" spans="3:9" ht="15">
      <c r="C619" s="2"/>
      <c r="D619" s="31">
        <v>38097.00833333333</v>
      </c>
      <c r="E619" s="33">
        <v>2185.8</v>
      </c>
      <c r="F619" s="33">
        <f t="shared" si="9"/>
        <v>12.799999999999272</v>
      </c>
      <c r="G619" s="33"/>
      <c r="H619" s="29"/>
      <c r="I619" s="2"/>
    </row>
    <row r="620" spans="3:9" ht="15">
      <c r="C620" s="2"/>
      <c r="D620" s="31">
        <v>38097.01388888889</v>
      </c>
      <c r="E620" s="33">
        <v>2187.4</v>
      </c>
      <c r="F620" s="33">
        <f t="shared" si="9"/>
        <v>12</v>
      </c>
      <c r="G620" s="33"/>
      <c r="H620" s="29"/>
      <c r="I620" s="2"/>
    </row>
    <row r="621" spans="3:9" ht="15">
      <c r="C621" s="2"/>
      <c r="D621" s="31">
        <v>38097.01944444444</v>
      </c>
      <c r="E621" s="33">
        <v>2188.9</v>
      </c>
      <c r="F621" s="33">
        <f t="shared" si="9"/>
        <v>12.799999999999272</v>
      </c>
      <c r="G621" s="33"/>
      <c r="H621" s="29"/>
      <c r="I621" s="2"/>
    </row>
    <row r="622" spans="3:9" ht="15">
      <c r="C622" s="2"/>
      <c r="D622" s="31">
        <v>38097.025</v>
      </c>
      <c r="E622" s="33">
        <v>2190.5</v>
      </c>
      <c r="F622" s="33">
        <f t="shared" si="9"/>
        <v>12</v>
      </c>
      <c r="G622" s="33"/>
      <c r="H622" s="29"/>
      <c r="I622" s="2"/>
    </row>
    <row r="623" spans="3:9" ht="15">
      <c r="C623" s="2"/>
      <c r="D623" s="31">
        <v>38097.03055555555</v>
      </c>
      <c r="E623" s="33">
        <v>2192</v>
      </c>
      <c r="F623" s="33">
        <f t="shared" si="9"/>
        <v>12.799999999999272</v>
      </c>
      <c r="G623" s="33"/>
      <c r="H623" s="29"/>
      <c r="I623" s="2"/>
    </row>
    <row r="624" spans="3:9" ht="15">
      <c r="C624" s="2"/>
      <c r="D624" s="31">
        <v>38097.03611111111</v>
      </c>
      <c r="E624" s="33">
        <v>2193.6</v>
      </c>
      <c r="F624" s="33">
        <f t="shared" si="9"/>
        <v>12.799999999999272</v>
      </c>
      <c r="G624" s="33"/>
      <c r="H624" s="29"/>
      <c r="I624" s="2"/>
    </row>
    <row r="625" spans="3:9" ht="15">
      <c r="C625" s="2"/>
      <c r="D625" s="31">
        <v>38097.041666666664</v>
      </c>
      <c r="E625" s="33">
        <v>2195.2</v>
      </c>
      <c r="F625" s="33">
        <f t="shared" si="9"/>
        <v>12</v>
      </c>
      <c r="G625" s="33"/>
      <c r="H625" s="29"/>
      <c r="I625" s="2"/>
    </row>
    <row r="626" spans="3:9" ht="15">
      <c r="C626" s="2"/>
      <c r="D626" s="31">
        <v>38097.04722222222</v>
      </c>
      <c r="E626" s="33">
        <v>2196.7</v>
      </c>
      <c r="F626" s="33">
        <f t="shared" si="9"/>
        <v>12</v>
      </c>
      <c r="G626" s="33"/>
      <c r="H626" s="29"/>
      <c r="I626" s="2"/>
    </row>
    <row r="627" spans="3:9" ht="15">
      <c r="C627" s="2"/>
      <c r="D627" s="31">
        <v>38097.052777777775</v>
      </c>
      <c r="E627" s="33">
        <v>2198.2</v>
      </c>
      <c r="F627" s="33">
        <f t="shared" si="9"/>
        <v>12.80000000000291</v>
      </c>
      <c r="G627" s="33"/>
      <c r="H627" s="29"/>
      <c r="I627" s="2"/>
    </row>
    <row r="628" spans="3:9" ht="15">
      <c r="C628" s="2"/>
      <c r="D628" s="31">
        <v>38097.058333333334</v>
      </c>
      <c r="E628" s="33">
        <v>2199.8</v>
      </c>
      <c r="F628" s="33">
        <f t="shared" si="9"/>
        <v>12.799999999999272</v>
      </c>
      <c r="G628" s="33"/>
      <c r="H628" s="29"/>
      <c r="I628" s="2"/>
    </row>
    <row r="629" spans="3:9" ht="15">
      <c r="C629" s="2"/>
      <c r="D629" s="31">
        <v>38097.063888888886</v>
      </c>
      <c r="E629" s="33">
        <v>2201.4</v>
      </c>
      <c r="F629" s="33">
        <f t="shared" si="9"/>
        <v>12</v>
      </c>
      <c r="G629" s="33"/>
      <c r="H629" s="29"/>
      <c r="I629" s="2"/>
    </row>
    <row r="630" spans="3:9" ht="15">
      <c r="C630" s="2"/>
      <c r="D630" s="31">
        <v>38097.069444444445</v>
      </c>
      <c r="E630" s="33">
        <v>2202.9</v>
      </c>
      <c r="F630" s="33">
        <f t="shared" si="9"/>
        <v>12.799999999999272</v>
      </c>
      <c r="G630" s="33"/>
      <c r="H630" s="29"/>
      <c r="I630" s="2"/>
    </row>
    <row r="631" spans="3:9" ht="15">
      <c r="C631" s="2"/>
      <c r="D631" s="31">
        <v>38097.075</v>
      </c>
      <c r="E631" s="33">
        <v>2204.5</v>
      </c>
      <c r="F631" s="33">
        <f t="shared" si="9"/>
        <v>12.799999999999272</v>
      </c>
      <c r="G631" s="33"/>
      <c r="H631" s="29"/>
      <c r="I631" s="2"/>
    </row>
    <row r="632" spans="3:9" ht="15">
      <c r="C632" s="2"/>
      <c r="D632" s="31">
        <v>38097.080555555556</v>
      </c>
      <c r="E632" s="33">
        <v>2206.1</v>
      </c>
      <c r="F632" s="33">
        <f t="shared" si="9"/>
        <v>12</v>
      </c>
      <c r="G632" s="33"/>
      <c r="H632" s="29"/>
      <c r="I632" s="2"/>
    </row>
    <row r="633" spans="3:9" ht="15">
      <c r="C633" s="2"/>
      <c r="D633" s="31">
        <v>38097.08611111111</v>
      </c>
      <c r="E633" s="33">
        <v>2207.6</v>
      </c>
      <c r="F633" s="33">
        <f t="shared" si="9"/>
        <v>12.799999999999272</v>
      </c>
      <c r="G633" s="33"/>
      <c r="H633" s="29"/>
      <c r="I633" s="2"/>
    </row>
    <row r="634" spans="3:9" ht="15">
      <c r="C634" s="2"/>
      <c r="D634" s="31">
        <v>38097.09166666667</v>
      </c>
      <c r="E634" s="33">
        <v>2209.2</v>
      </c>
      <c r="F634" s="33">
        <f t="shared" si="9"/>
        <v>12</v>
      </c>
      <c r="G634" s="33"/>
      <c r="H634" s="29"/>
      <c r="I634" s="2"/>
    </row>
    <row r="635" spans="3:9" ht="15">
      <c r="C635" s="2"/>
      <c r="D635" s="31">
        <v>38097.09722222222</v>
      </c>
      <c r="E635" s="33">
        <v>2210.7</v>
      </c>
      <c r="F635" s="33">
        <f t="shared" si="9"/>
        <v>12.80000000000291</v>
      </c>
      <c r="G635" s="33"/>
      <c r="H635" s="29"/>
      <c r="I635" s="2"/>
    </row>
    <row r="636" spans="3:9" ht="15">
      <c r="C636" s="2"/>
      <c r="D636" s="31">
        <v>38097.10277777778</v>
      </c>
      <c r="E636" s="33">
        <v>2212.3</v>
      </c>
      <c r="F636" s="33">
        <f t="shared" si="9"/>
        <v>12</v>
      </c>
      <c r="G636" s="33"/>
      <c r="H636" s="29"/>
      <c r="I636" s="2"/>
    </row>
    <row r="637" spans="3:9" ht="15">
      <c r="C637" s="2"/>
      <c r="D637" s="31">
        <v>38097.10833333333</v>
      </c>
      <c r="E637" s="33">
        <v>2213.8</v>
      </c>
      <c r="F637" s="33">
        <f t="shared" si="9"/>
        <v>12.799999999999272</v>
      </c>
      <c r="G637" s="33"/>
      <c r="H637" s="29"/>
      <c r="I637" s="2"/>
    </row>
    <row r="638" spans="3:9" ht="15">
      <c r="C638" s="2"/>
      <c r="D638" s="31">
        <v>38097.11388888889</v>
      </c>
      <c r="E638" s="33">
        <v>2215.4</v>
      </c>
      <c r="F638" s="33">
        <f t="shared" si="9"/>
        <v>12</v>
      </c>
      <c r="G638" s="33"/>
      <c r="H638" s="29"/>
      <c r="I638" s="2"/>
    </row>
    <row r="639" spans="3:9" ht="15">
      <c r="C639" s="2"/>
      <c r="D639" s="31">
        <v>38097.11944444444</v>
      </c>
      <c r="E639" s="33">
        <v>2216.9</v>
      </c>
      <c r="F639" s="33">
        <f t="shared" si="9"/>
        <v>12</v>
      </c>
      <c r="G639" s="33"/>
      <c r="H639" s="29"/>
      <c r="I639" s="2"/>
    </row>
    <row r="640" spans="3:9" ht="15">
      <c r="C640" s="2"/>
      <c r="D640" s="31">
        <v>38097.125</v>
      </c>
      <c r="E640" s="33">
        <v>2218.4</v>
      </c>
      <c r="F640" s="33">
        <f t="shared" si="9"/>
        <v>12</v>
      </c>
      <c r="G640" s="33"/>
      <c r="H640" s="29"/>
      <c r="I640" s="2"/>
    </row>
    <row r="641" spans="3:9" ht="15">
      <c r="C641" s="2"/>
      <c r="D641" s="31">
        <v>38097.13055555556</v>
      </c>
      <c r="E641" s="33">
        <v>2219.9</v>
      </c>
      <c r="F641" s="33">
        <f t="shared" si="9"/>
        <v>12.799999999999272</v>
      </c>
      <c r="G641" s="33"/>
      <c r="H641" s="29"/>
      <c r="I641" s="2"/>
    </row>
    <row r="642" spans="3:9" ht="15">
      <c r="C642" s="2"/>
      <c r="D642" s="31">
        <v>38097.13611111111</v>
      </c>
      <c r="E642" s="33">
        <v>2221.5</v>
      </c>
      <c r="F642" s="33">
        <f t="shared" si="9"/>
        <v>12</v>
      </c>
      <c r="G642" s="33"/>
      <c r="H642" s="29"/>
      <c r="I642" s="2"/>
    </row>
    <row r="643" spans="3:9" ht="15">
      <c r="C643" s="2"/>
      <c r="D643" s="31">
        <v>38097.14166666667</v>
      </c>
      <c r="E643" s="33">
        <v>2223</v>
      </c>
      <c r="F643" s="33">
        <f t="shared" si="9"/>
        <v>12</v>
      </c>
      <c r="G643" s="33"/>
      <c r="H643" s="29"/>
      <c r="I643" s="2"/>
    </row>
    <row r="644" spans="3:9" ht="15">
      <c r="C644" s="2"/>
      <c r="D644" s="31">
        <v>38097.14722222222</v>
      </c>
      <c r="E644" s="33">
        <v>2224.5</v>
      </c>
      <c r="F644" s="33">
        <f t="shared" si="9"/>
        <v>12</v>
      </c>
      <c r="G644" s="33"/>
      <c r="H644" s="29"/>
      <c r="I644" s="2"/>
    </row>
    <row r="645" spans="3:9" ht="15">
      <c r="C645" s="2"/>
      <c r="D645" s="31">
        <v>38097.15277777778</v>
      </c>
      <c r="E645" s="33">
        <v>2226</v>
      </c>
      <c r="F645" s="33">
        <f t="shared" si="9"/>
        <v>12.799999999999272</v>
      </c>
      <c r="G645" s="33"/>
      <c r="H645" s="29"/>
      <c r="I645" s="2"/>
    </row>
    <row r="646" spans="3:9" ht="15">
      <c r="C646" s="2"/>
      <c r="D646" s="31">
        <v>38097.15833333333</v>
      </c>
      <c r="E646" s="33">
        <v>2227.6</v>
      </c>
      <c r="F646" s="33">
        <f t="shared" si="9"/>
        <v>12</v>
      </c>
      <c r="G646" s="33"/>
      <c r="H646" s="29"/>
      <c r="I646" s="2"/>
    </row>
    <row r="647" spans="3:9" ht="15">
      <c r="C647" s="2"/>
      <c r="D647" s="31">
        <v>38097.16388888889</v>
      </c>
      <c r="E647" s="33">
        <v>2229.1</v>
      </c>
      <c r="F647" s="33">
        <f t="shared" si="9"/>
        <v>12</v>
      </c>
      <c r="G647" s="33"/>
      <c r="H647" s="29"/>
      <c r="I647" s="2"/>
    </row>
    <row r="648" spans="3:9" ht="15">
      <c r="C648" s="2"/>
      <c r="D648" s="31">
        <v>38097.169444444444</v>
      </c>
      <c r="E648" s="33">
        <v>2230.6</v>
      </c>
      <c r="F648" s="33">
        <f t="shared" si="9"/>
        <v>12.799999999999272</v>
      </c>
      <c r="G648" s="33"/>
      <c r="H648" s="29"/>
      <c r="I648" s="2"/>
    </row>
    <row r="649" spans="3:9" ht="15">
      <c r="C649" s="2"/>
      <c r="D649" s="31">
        <v>38097.175</v>
      </c>
      <c r="E649" s="33">
        <v>2232.2</v>
      </c>
      <c r="F649" s="33">
        <f t="shared" si="9"/>
        <v>12</v>
      </c>
      <c r="G649" s="33"/>
      <c r="H649" s="29"/>
      <c r="I649" s="2"/>
    </row>
    <row r="650" spans="3:9" ht="15">
      <c r="C650" s="2"/>
      <c r="D650" s="31">
        <v>38097.180555555555</v>
      </c>
      <c r="E650" s="33">
        <v>2233.7</v>
      </c>
      <c r="F650" s="33">
        <f t="shared" si="9"/>
        <v>12</v>
      </c>
      <c r="G650" s="33"/>
      <c r="H650" s="29"/>
      <c r="I650" s="2"/>
    </row>
    <row r="651" spans="3:9" ht="15">
      <c r="C651" s="2"/>
      <c r="D651" s="31">
        <v>38097.186111111114</v>
      </c>
      <c r="E651" s="33">
        <v>2235.2</v>
      </c>
      <c r="F651" s="33">
        <f t="shared" si="9"/>
        <v>12</v>
      </c>
      <c r="G651" s="33"/>
      <c r="H651" s="29"/>
      <c r="I651" s="2"/>
    </row>
    <row r="652" spans="3:9" ht="15">
      <c r="C652" s="2"/>
      <c r="D652" s="31">
        <v>38097.191666666666</v>
      </c>
      <c r="E652" s="33">
        <v>2236.7</v>
      </c>
      <c r="F652" s="33">
        <f t="shared" si="9"/>
        <v>12.80000000000291</v>
      </c>
      <c r="G652" s="33"/>
      <c r="H652" s="29"/>
      <c r="I652" s="2"/>
    </row>
    <row r="653" spans="3:9" ht="15">
      <c r="C653" s="2"/>
      <c r="D653" s="31">
        <v>38097.197222222225</v>
      </c>
      <c r="E653" s="33">
        <v>2238.3</v>
      </c>
      <c r="F653" s="33">
        <f t="shared" si="9"/>
        <v>12</v>
      </c>
      <c r="G653" s="33"/>
      <c r="H653" s="29"/>
      <c r="I653" s="2"/>
    </row>
    <row r="654" spans="3:9" ht="15">
      <c r="C654" s="2"/>
      <c r="D654" s="31">
        <v>38097.20277777778</v>
      </c>
      <c r="E654" s="33">
        <v>2239.8</v>
      </c>
      <c r="F654" s="33">
        <f t="shared" si="9"/>
        <v>12</v>
      </c>
      <c r="G654" s="33"/>
      <c r="H654" s="29"/>
      <c r="I654" s="2"/>
    </row>
    <row r="655" spans="3:9" ht="15">
      <c r="C655" s="2"/>
      <c r="D655" s="31">
        <v>38097.208333333336</v>
      </c>
      <c r="E655" s="33">
        <v>2241.3</v>
      </c>
      <c r="F655" s="33">
        <f t="shared" si="9"/>
        <v>12.799999999999272</v>
      </c>
      <c r="G655" s="33"/>
      <c r="H655" s="29"/>
      <c r="I655" s="2"/>
    </row>
    <row r="656" spans="3:9" ht="15">
      <c r="C656" s="2"/>
      <c r="D656" s="31">
        <v>38097.21388888889</v>
      </c>
      <c r="E656" s="33">
        <v>2242.9</v>
      </c>
      <c r="F656" s="33">
        <f aca="true" t="shared" si="10" ref="F656:F676">(+E657-E656)*8</f>
        <v>12.799999999999272</v>
      </c>
      <c r="G656" s="33"/>
      <c r="H656" s="29"/>
      <c r="I656" s="2"/>
    </row>
    <row r="657" spans="3:9" ht="15">
      <c r="C657" s="2"/>
      <c r="D657" s="31">
        <v>38097.21944444445</v>
      </c>
      <c r="E657" s="33">
        <v>2244.5</v>
      </c>
      <c r="F657" s="33">
        <f t="shared" si="10"/>
        <v>12</v>
      </c>
      <c r="G657" s="33"/>
      <c r="H657" s="29"/>
      <c r="I657" s="2"/>
    </row>
    <row r="658" spans="3:9" ht="15">
      <c r="C658" s="2"/>
      <c r="D658" s="31">
        <v>38097.225</v>
      </c>
      <c r="E658" s="33">
        <v>2246</v>
      </c>
      <c r="F658" s="33">
        <f t="shared" si="10"/>
        <v>12.799999999999272</v>
      </c>
      <c r="G658" s="33"/>
      <c r="H658" s="29"/>
      <c r="I658" s="2"/>
    </row>
    <row r="659" spans="3:9" ht="15">
      <c r="C659" s="2"/>
      <c r="D659" s="31">
        <v>38097.23055555556</v>
      </c>
      <c r="E659" s="33">
        <v>2247.6</v>
      </c>
      <c r="F659" s="33">
        <f t="shared" si="10"/>
        <v>12</v>
      </c>
      <c r="G659" s="33"/>
      <c r="H659" s="29"/>
      <c r="I659" s="2"/>
    </row>
    <row r="660" spans="3:9" ht="15">
      <c r="C660" s="2"/>
      <c r="D660" s="31">
        <v>38097.23611111111</v>
      </c>
      <c r="E660" s="33">
        <v>2249.1</v>
      </c>
      <c r="F660" s="33">
        <f t="shared" si="10"/>
        <v>12.799999999999272</v>
      </c>
      <c r="G660" s="33"/>
      <c r="H660" s="29"/>
      <c r="I660" s="2"/>
    </row>
    <row r="661" spans="3:9" ht="15">
      <c r="C661" s="2"/>
      <c r="D661" s="31">
        <v>38097.24166666667</v>
      </c>
      <c r="E661" s="33">
        <v>2250.7</v>
      </c>
      <c r="F661" s="33">
        <f t="shared" si="10"/>
        <v>12</v>
      </c>
      <c r="G661" s="33"/>
      <c r="H661" s="29"/>
      <c r="I661" s="2"/>
    </row>
    <row r="662" spans="3:9" ht="15">
      <c r="C662" s="2"/>
      <c r="D662" s="31">
        <v>38097.24722222222</v>
      </c>
      <c r="E662" s="33">
        <v>2252.2</v>
      </c>
      <c r="F662" s="33">
        <f t="shared" si="10"/>
        <v>12</v>
      </c>
      <c r="G662" s="33"/>
      <c r="H662" s="29"/>
      <c r="I662" s="2"/>
    </row>
    <row r="663" spans="3:9" ht="15">
      <c r="C663" s="2"/>
      <c r="D663" s="31">
        <v>38097.25277777778</v>
      </c>
      <c r="E663" s="33">
        <v>2253.7</v>
      </c>
      <c r="F663" s="33">
        <f t="shared" si="10"/>
        <v>12</v>
      </c>
      <c r="G663" s="33"/>
      <c r="H663" s="29"/>
      <c r="I663" s="2"/>
    </row>
    <row r="664" spans="3:9" ht="15">
      <c r="C664" s="2"/>
      <c r="D664" s="31">
        <v>38097.25833333333</v>
      </c>
      <c r="E664" s="33">
        <v>2255.2</v>
      </c>
      <c r="F664" s="33">
        <f t="shared" si="10"/>
        <v>12</v>
      </c>
      <c r="G664" s="33"/>
      <c r="H664" s="29"/>
      <c r="I664" s="2"/>
    </row>
    <row r="665" spans="3:9" ht="15">
      <c r="C665" s="2"/>
      <c r="D665" s="31">
        <v>38097.26388888889</v>
      </c>
      <c r="E665" s="33">
        <v>2256.7</v>
      </c>
      <c r="F665" s="33">
        <f t="shared" si="10"/>
        <v>12</v>
      </c>
      <c r="G665" s="33"/>
      <c r="H665" s="29"/>
      <c r="I665" s="2"/>
    </row>
    <row r="666" spans="3:9" ht="15">
      <c r="C666" s="2"/>
      <c r="D666" s="31">
        <v>38097.26944444444</v>
      </c>
      <c r="E666" s="33">
        <v>2258.2</v>
      </c>
      <c r="F666" s="33">
        <f t="shared" si="10"/>
        <v>12</v>
      </c>
      <c r="G666" s="33"/>
      <c r="H666" s="29"/>
      <c r="I666" s="2"/>
    </row>
    <row r="667" spans="3:9" ht="15">
      <c r="C667" s="2"/>
      <c r="D667" s="31">
        <v>38097.275</v>
      </c>
      <c r="E667" s="33">
        <v>2259.7</v>
      </c>
      <c r="F667" s="33">
        <f t="shared" si="10"/>
        <v>12.80000000000291</v>
      </c>
      <c r="G667" s="33"/>
      <c r="H667" s="29"/>
      <c r="I667" s="2"/>
    </row>
    <row r="668" spans="3:9" ht="15">
      <c r="C668" s="2"/>
      <c r="D668" s="31">
        <v>38097.28055555555</v>
      </c>
      <c r="E668" s="33">
        <v>2261.3</v>
      </c>
      <c r="F668" s="33">
        <f t="shared" si="10"/>
        <v>12</v>
      </c>
      <c r="G668" s="33"/>
      <c r="H668" s="29"/>
      <c r="I668" s="2"/>
    </row>
    <row r="669" spans="3:9" ht="15">
      <c r="C669" s="2"/>
      <c r="D669" s="31">
        <v>38097.28611111111</v>
      </c>
      <c r="E669" s="33">
        <v>2262.8</v>
      </c>
      <c r="F669" s="33">
        <f t="shared" si="10"/>
        <v>12.799999999999272</v>
      </c>
      <c r="G669" s="33"/>
      <c r="H669" s="29"/>
      <c r="I669" s="2"/>
    </row>
    <row r="670" spans="3:9" ht="15">
      <c r="C670" s="2"/>
      <c r="D670" s="31">
        <v>38097.291666666664</v>
      </c>
      <c r="E670" s="33">
        <v>2264.4</v>
      </c>
      <c r="F670" s="33">
        <f t="shared" si="10"/>
        <v>12</v>
      </c>
      <c r="G670" s="33"/>
      <c r="H670" s="29"/>
      <c r="I670" s="2"/>
    </row>
    <row r="671" spans="3:9" ht="15">
      <c r="C671" s="2"/>
      <c r="D671" s="31">
        <v>38097.29722222222</v>
      </c>
      <c r="E671" s="33">
        <v>2265.9</v>
      </c>
      <c r="F671" s="33">
        <f t="shared" si="10"/>
        <v>12</v>
      </c>
      <c r="G671" s="33"/>
      <c r="H671" s="29"/>
      <c r="I671" s="2"/>
    </row>
    <row r="672" spans="3:9" ht="15">
      <c r="C672" s="2"/>
      <c r="D672" s="31">
        <v>38097.302777777775</v>
      </c>
      <c r="E672" s="33">
        <v>2267.4</v>
      </c>
      <c r="F672" s="33">
        <f t="shared" si="10"/>
        <v>12</v>
      </c>
      <c r="G672" s="33"/>
      <c r="H672" s="29"/>
      <c r="I672" s="2"/>
    </row>
    <row r="673" spans="3:9" ht="15">
      <c r="C673" s="2"/>
      <c r="D673" s="31">
        <v>38097.308333333334</v>
      </c>
      <c r="E673" s="33">
        <v>2268.9</v>
      </c>
      <c r="F673" s="33">
        <f t="shared" si="10"/>
        <v>12.799999999999272</v>
      </c>
      <c r="G673" s="33"/>
      <c r="H673" s="29"/>
      <c r="I673" s="2"/>
    </row>
    <row r="674" spans="3:9" ht="15">
      <c r="C674" s="2"/>
      <c r="D674" s="31">
        <v>38097.313888888886</v>
      </c>
      <c r="E674" s="33">
        <v>2270.5</v>
      </c>
      <c r="F674" s="33">
        <f t="shared" si="10"/>
        <v>12</v>
      </c>
      <c r="G674" s="33"/>
      <c r="H674" s="29"/>
      <c r="I674" s="2"/>
    </row>
    <row r="675" spans="3:9" ht="15">
      <c r="C675" s="2"/>
      <c r="D675" s="31">
        <v>38097.319444444445</v>
      </c>
      <c r="E675" s="33">
        <v>2272</v>
      </c>
      <c r="F675" s="33">
        <f t="shared" si="10"/>
        <v>12</v>
      </c>
      <c r="G675" s="33"/>
      <c r="H675" s="29"/>
      <c r="I675" s="2"/>
    </row>
    <row r="676" spans="3:9" ht="15">
      <c r="C676" s="2"/>
      <c r="D676" s="31">
        <v>38097.325</v>
      </c>
      <c r="E676" s="33">
        <v>2273.5</v>
      </c>
      <c r="F676" s="33">
        <f t="shared" si="10"/>
        <v>12</v>
      </c>
      <c r="G676" s="33"/>
      <c r="H676" s="29"/>
      <c r="I676" s="2"/>
    </row>
    <row r="677" spans="3:9" ht="15">
      <c r="C677" s="2"/>
      <c r="D677" s="31">
        <v>38097.330555555556</v>
      </c>
      <c r="E677" s="33">
        <v>2275</v>
      </c>
      <c r="F677" s="33"/>
      <c r="G677" s="33"/>
      <c r="H677" s="29"/>
      <c r="I677" s="2"/>
    </row>
    <row r="678" ht="12.75">
      <c r="D678" s="28"/>
    </row>
    <row r="679" ht="12.75">
      <c r="D679" s="28"/>
    </row>
    <row r="680" ht="12.75">
      <c r="D680" s="28"/>
    </row>
    <row r="681" ht="12.75">
      <c r="D681" s="28"/>
    </row>
    <row r="682" ht="12.75">
      <c r="D682" s="28"/>
    </row>
    <row r="683" ht="12.75">
      <c r="D683" s="28"/>
    </row>
    <row r="684" ht="12.75">
      <c r="D684" s="28"/>
    </row>
    <row r="685" ht="12.75">
      <c r="D685" s="28"/>
    </row>
    <row r="686" ht="12.75">
      <c r="D686" s="28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O15"/>
  <sheetViews>
    <sheetView workbookViewId="0" topLeftCell="E1">
      <selection activeCell="F31" sqref="F31"/>
    </sheetView>
  </sheetViews>
  <sheetFormatPr defaultColWidth="11.421875" defaultRowHeight="12.75"/>
  <cols>
    <col min="5" max="5" width="19.28125" style="0" customWidth="1"/>
    <col min="6" max="6" width="13.140625" style="0" customWidth="1"/>
    <col min="7" max="7" width="10.421875" style="0" customWidth="1"/>
    <col min="8" max="8" width="16.28125" style="0" customWidth="1"/>
    <col min="14" max="14" width="17.00390625" style="0" customWidth="1"/>
  </cols>
  <sheetData>
    <row r="2" spans="5:15" ht="15.75">
      <c r="E2" s="2"/>
      <c r="F2" s="37"/>
      <c r="G2" s="37" t="s">
        <v>24</v>
      </c>
      <c r="H2" s="37"/>
      <c r="I2" s="37"/>
      <c r="J2" s="37"/>
      <c r="K2" s="38"/>
      <c r="L2" s="38"/>
      <c r="M2" s="34"/>
      <c r="N2" s="34"/>
      <c r="O2" s="2"/>
    </row>
    <row r="3" spans="5:15" ht="12.75">
      <c r="E3" s="2"/>
      <c r="F3" s="38"/>
      <c r="G3" s="38"/>
      <c r="H3" s="38"/>
      <c r="I3" s="38"/>
      <c r="J3" s="38"/>
      <c r="K3" s="38"/>
      <c r="L3" s="38"/>
      <c r="M3" s="34"/>
      <c r="N3" s="34"/>
      <c r="O3" s="2"/>
    </row>
    <row r="4" spans="5:15" ht="15.75">
      <c r="E4" s="2"/>
      <c r="F4" s="37" t="s">
        <v>28</v>
      </c>
      <c r="G4" s="37" t="s">
        <v>34</v>
      </c>
      <c r="H4" s="37"/>
      <c r="I4" s="37"/>
      <c r="J4" s="37" t="s">
        <v>25</v>
      </c>
      <c r="K4" s="37"/>
      <c r="L4" s="37"/>
      <c r="M4" s="34"/>
      <c r="N4" s="34"/>
      <c r="O4" s="2"/>
    </row>
    <row r="5" spans="5:15" ht="15.75">
      <c r="E5" s="2"/>
      <c r="F5" s="37" t="s">
        <v>27</v>
      </c>
      <c r="G5" s="37" t="s">
        <v>35</v>
      </c>
      <c r="H5" s="37"/>
      <c r="I5" s="37"/>
      <c r="J5" s="37" t="s">
        <v>26</v>
      </c>
      <c r="K5" s="37"/>
      <c r="L5" s="37"/>
      <c r="M5" s="34"/>
      <c r="N5" s="34"/>
      <c r="O5" s="2"/>
    </row>
    <row r="6" spans="5:15" ht="12.75"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5:15" ht="12.75">
      <c r="E7" s="34"/>
      <c r="F7" s="34"/>
      <c r="G7" s="34"/>
      <c r="H7" s="34" t="s">
        <v>29</v>
      </c>
      <c r="I7" s="34"/>
      <c r="J7" s="34"/>
      <c r="K7" s="34"/>
      <c r="L7" s="34"/>
      <c r="M7" s="34"/>
      <c r="N7" s="34"/>
      <c r="O7" s="34"/>
    </row>
    <row r="8" spans="5:15" ht="21">
      <c r="E8" s="35"/>
      <c r="F8" s="35" t="s">
        <v>41</v>
      </c>
      <c r="G8" s="39"/>
      <c r="H8" s="40" t="s">
        <v>42</v>
      </c>
      <c r="I8" s="39"/>
      <c r="J8" s="39"/>
      <c r="K8" s="39"/>
      <c r="L8" s="39"/>
      <c r="M8" s="39"/>
      <c r="N8" s="39"/>
      <c r="O8" s="34"/>
    </row>
    <row r="9" spans="5:15" ht="15.75">
      <c r="E9" s="35"/>
      <c r="F9" s="35"/>
      <c r="G9" s="39"/>
      <c r="H9" s="39"/>
      <c r="I9" s="39"/>
      <c r="J9" s="39"/>
      <c r="K9" s="39"/>
      <c r="L9" s="39"/>
      <c r="M9" s="39"/>
      <c r="N9" s="39"/>
      <c r="O9" s="34"/>
    </row>
    <row r="10" spans="5:15" ht="15.75">
      <c r="E10" s="39" t="s">
        <v>30</v>
      </c>
      <c r="F10" s="35"/>
      <c r="G10" s="39"/>
      <c r="H10" s="39" t="s">
        <v>31</v>
      </c>
      <c r="I10" s="39"/>
      <c r="J10" s="39"/>
      <c r="K10" s="39" t="s">
        <v>32</v>
      </c>
      <c r="L10" s="39"/>
      <c r="M10" s="39"/>
      <c r="N10" s="39" t="s">
        <v>33</v>
      </c>
      <c r="O10" s="34"/>
    </row>
    <row r="11" spans="5:15" ht="15.75">
      <c r="E11" s="39" t="s">
        <v>15</v>
      </c>
      <c r="F11" s="35"/>
      <c r="G11" s="39"/>
      <c r="H11" s="39" t="s">
        <v>36</v>
      </c>
      <c r="I11" s="39"/>
      <c r="J11" s="39"/>
      <c r="K11" s="39" t="s">
        <v>39</v>
      </c>
      <c r="L11" s="39"/>
      <c r="M11" s="39"/>
      <c r="N11" s="39"/>
      <c r="O11" s="34"/>
    </row>
    <row r="12" spans="5:15" ht="15.75">
      <c r="E12" s="35"/>
      <c r="F12" s="35"/>
      <c r="G12" s="39"/>
      <c r="H12" s="39" t="s">
        <v>37</v>
      </c>
      <c r="I12" s="39"/>
      <c r="J12" s="39"/>
      <c r="K12" s="39" t="s">
        <v>39</v>
      </c>
      <c r="L12" s="39"/>
      <c r="M12" s="39"/>
      <c r="N12" s="39"/>
      <c r="O12" s="34"/>
    </row>
    <row r="13" spans="5:15" ht="15.75">
      <c r="E13" s="35"/>
      <c r="F13" s="35"/>
      <c r="G13" s="39"/>
      <c r="H13" s="39" t="s">
        <v>38</v>
      </c>
      <c r="I13" s="39"/>
      <c r="J13" s="39"/>
      <c r="K13" s="39" t="s">
        <v>40</v>
      </c>
      <c r="L13" s="39"/>
      <c r="M13" s="39"/>
      <c r="N13" s="39"/>
      <c r="O13" s="34"/>
    </row>
    <row r="14" spans="5:15" ht="15.75"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4"/>
    </row>
    <row r="15" spans="5:15" ht="12.75"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9.7109375" style="0" customWidth="1"/>
    <col min="2" max="2" width="22.57421875" style="0" customWidth="1"/>
    <col min="3" max="3" width="34.00390625" style="0" customWidth="1"/>
    <col min="4" max="4" width="15.57421875" style="0" customWidth="1"/>
    <col min="5" max="5" width="18.140625" style="0" customWidth="1"/>
    <col min="6" max="8" width="15.140625" style="0" customWidth="1"/>
    <col min="11" max="11" width="10.28125" style="0" customWidth="1"/>
    <col min="12" max="12" width="15.28125" style="0" customWidth="1"/>
  </cols>
  <sheetData>
    <row r="1" spans="1:5" ht="12.75">
      <c r="A1" s="41" t="s">
        <v>61</v>
      </c>
      <c r="B1" s="64" t="s">
        <v>44</v>
      </c>
      <c r="C1" s="64"/>
      <c r="D1" s="41"/>
      <c r="E1" s="41"/>
    </row>
    <row r="2" spans="1:5" ht="12.75">
      <c r="A2" s="65" t="s">
        <v>45</v>
      </c>
      <c r="B2" s="65"/>
      <c r="C2" s="65"/>
      <c r="D2" s="65"/>
      <c r="E2" s="65"/>
    </row>
    <row r="3" spans="1:5" ht="12.75">
      <c r="A3" s="42"/>
      <c r="B3" s="42" t="s">
        <v>46</v>
      </c>
      <c r="C3" s="42"/>
      <c r="D3" s="42"/>
      <c r="E3" s="42"/>
    </row>
    <row r="4" spans="1:5" ht="12.75">
      <c r="A4" s="43" t="s">
        <v>47</v>
      </c>
      <c r="B4" s="44" t="s">
        <v>34</v>
      </c>
      <c r="C4" s="43" t="s">
        <v>48</v>
      </c>
      <c r="D4" s="45">
        <v>38094.375</v>
      </c>
      <c r="E4" s="46"/>
    </row>
    <row r="5" spans="1:5" ht="12.75">
      <c r="A5" s="47" t="s">
        <v>49</v>
      </c>
      <c r="B5" s="48" t="s">
        <v>50</v>
      </c>
      <c r="C5" s="47" t="s">
        <v>51</v>
      </c>
      <c r="D5" s="49">
        <v>38098.333333333336</v>
      </c>
      <c r="E5" s="46"/>
    </row>
    <row r="6" spans="1:5" ht="12.75">
      <c r="A6" s="47" t="s">
        <v>52</v>
      </c>
      <c r="B6" s="55">
        <f>(E11+E16+E22+E27+E40+E47+E50+E57+E62)/1000</f>
        <v>62.517300000000006</v>
      </c>
      <c r="C6" s="47" t="s">
        <v>53</v>
      </c>
      <c r="D6" s="47">
        <v>482.71</v>
      </c>
      <c r="E6" s="47"/>
    </row>
    <row r="7" spans="1:5" ht="12.75">
      <c r="A7" s="47" t="s">
        <v>54</v>
      </c>
      <c r="B7" s="47">
        <f>(B6-D6)-D7</f>
        <v>0</v>
      </c>
      <c r="C7" s="47" t="s">
        <v>43</v>
      </c>
      <c r="D7" s="47">
        <f>(B6-D6)</f>
        <v>-420.19269999999995</v>
      </c>
      <c r="E7" s="47"/>
    </row>
    <row r="8" spans="1:5" ht="12.75">
      <c r="A8" s="30"/>
      <c r="B8" s="30"/>
      <c r="C8" s="30" t="s">
        <v>55</v>
      </c>
      <c r="D8" s="30"/>
      <c r="E8" s="30"/>
    </row>
    <row r="9" spans="1:5" ht="12.75">
      <c r="A9" s="50" t="s">
        <v>56</v>
      </c>
      <c r="B9" s="50" t="s">
        <v>57</v>
      </c>
      <c r="C9" s="50" t="s">
        <v>58</v>
      </c>
      <c r="D9" s="50" t="s">
        <v>59</v>
      </c>
      <c r="E9" s="50" t="s">
        <v>60</v>
      </c>
    </row>
    <row r="10" spans="1:5" ht="33.75">
      <c r="A10" s="62" t="s">
        <v>62</v>
      </c>
      <c r="B10" s="83" t="s">
        <v>63</v>
      </c>
      <c r="C10" s="84" t="s">
        <v>65</v>
      </c>
      <c r="D10" s="85">
        <v>2556.2</v>
      </c>
      <c r="E10" s="53"/>
    </row>
    <row r="11" spans="1:5" ht="25.5">
      <c r="A11" s="63"/>
      <c r="B11" s="86" t="s">
        <v>64</v>
      </c>
      <c r="C11" s="87" t="s">
        <v>155</v>
      </c>
      <c r="D11" s="88">
        <v>1312.4</v>
      </c>
      <c r="E11" s="53">
        <f>D10+D11</f>
        <v>3868.6</v>
      </c>
    </row>
    <row r="12" spans="1:5" ht="16.5" thickBot="1">
      <c r="A12" s="66" t="s">
        <v>66</v>
      </c>
      <c r="B12" s="89" t="s">
        <v>67</v>
      </c>
      <c r="C12" s="89" t="s">
        <v>71</v>
      </c>
      <c r="D12" s="90">
        <v>5040.1</v>
      </c>
      <c r="E12" s="54"/>
    </row>
    <row r="13" spans="1:5" ht="15.75">
      <c r="A13" s="67"/>
      <c r="B13" s="89" t="s">
        <v>68</v>
      </c>
      <c r="C13" s="89" t="s">
        <v>72</v>
      </c>
      <c r="D13" s="91">
        <v>3657.5</v>
      </c>
      <c r="E13" s="54"/>
    </row>
    <row r="14" spans="1:5" ht="15.75">
      <c r="A14" s="67"/>
      <c r="B14" s="89" t="s">
        <v>69</v>
      </c>
      <c r="C14" s="92" t="s">
        <v>126</v>
      </c>
      <c r="D14" s="91"/>
      <c r="E14" s="54"/>
    </row>
    <row r="15" spans="1:5" ht="15.75">
      <c r="A15" s="67"/>
      <c r="B15" s="89" t="s">
        <v>70</v>
      </c>
      <c r="C15" s="93" t="s">
        <v>127</v>
      </c>
      <c r="D15" s="91"/>
      <c r="E15" s="54"/>
    </row>
    <row r="16" spans="1:5" ht="15.75">
      <c r="A16" s="67"/>
      <c r="B16" s="89" t="s">
        <v>74</v>
      </c>
      <c r="C16" s="89" t="s">
        <v>73</v>
      </c>
      <c r="D16" s="91">
        <v>1591.7</v>
      </c>
      <c r="E16" s="54">
        <f>D12+D13+D16</f>
        <v>10289.300000000001</v>
      </c>
    </row>
    <row r="17" spans="1:5" ht="13.5" thickBot="1">
      <c r="A17" s="68"/>
      <c r="B17" s="94"/>
      <c r="C17" s="94"/>
      <c r="D17" s="94"/>
      <c r="E17" s="54"/>
    </row>
    <row r="18" spans="1:5" ht="15">
      <c r="A18" s="69" t="s">
        <v>75</v>
      </c>
      <c r="B18" s="95" t="s">
        <v>76</v>
      </c>
      <c r="C18" s="95" t="s">
        <v>81</v>
      </c>
      <c r="D18" s="96">
        <v>6824</v>
      </c>
      <c r="E18" s="47"/>
    </row>
    <row r="19" spans="1:5" ht="12.75">
      <c r="A19" s="70"/>
      <c r="B19" s="97" t="s">
        <v>36</v>
      </c>
      <c r="C19" s="97" t="s">
        <v>82</v>
      </c>
      <c r="D19" s="96">
        <v>4290</v>
      </c>
      <c r="E19" s="47"/>
    </row>
    <row r="20" spans="1:5" ht="12.75">
      <c r="A20" s="70"/>
      <c r="B20" s="97" t="s">
        <v>77</v>
      </c>
      <c r="C20" s="97" t="s">
        <v>83</v>
      </c>
      <c r="D20" s="96"/>
      <c r="E20" s="47"/>
    </row>
    <row r="21" spans="1:5" ht="12.75">
      <c r="A21" s="70"/>
      <c r="B21" s="97" t="s">
        <v>78</v>
      </c>
      <c r="C21" s="97" t="s">
        <v>84</v>
      </c>
      <c r="D21" s="96"/>
      <c r="E21" s="47"/>
    </row>
    <row r="22" spans="1:5" ht="12.75">
      <c r="A22" s="70"/>
      <c r="B22" s="97" t="s">
        <v>36</v>
      </c>
      <c r="C22" s="97" t="s">
        <v>85</v>
      </c>
      <c r="D22" s="96">
        <v>3659.4</v>
      </c>
      <c r="E22" s="47">
        <f>D18+D19+D22</f>
        <v>14773.4</v>
      </c>
    </row>
    <row r="23" spans="1:5" ht="12.75">
      <c r="A23" s="70"/>
      <c r="B23" s="97" t="s">
        <v>78</v>
      </c>
      <c r="C23" s="97" t="s">
        <v>86</v>
      </c>
      <c r="D23" s="96"/>
      <c r="E23" s="47"/>
    </row>
    <row r="24" spans="1:5" ht="12.75">
      <c r="A24" s="70"/>
      <c r="B24" s="97" t="s">
        <v>79</v>
      </c>
      <c r="C24" s="97" t="s">
        <v>87</v>
      </c>
      <c r="D24" s="96"/>
      <c r="E24" s="47"/>
    </row>
    <row r="25" spans="1:5" ht="12.75">
      <c r="A25" s="70"/>
      <c r="B25" s="98" t="s">
        <v>80</v>
      </c>
      <c r="C25" s="98" t="s">
        <v>88</v>
      </c>
      <c r="D25" s="99"/>
      <c r="E25" s="55"/>
    </row>
    <row r="26" spans="1:5" ht="12.75">
      <c r="A26" s="71" t="s">
        <v>89</v>
      </c>
      <c r="B26" s="100" t="s">
        <v>90</v>
      </c>
      <c r="C26" s="100" t="s">
        <v>92</v>
      </c>
      <c r="D26" s="100">
        <v>0.3</v>
      </c>
      <c r="E26" s="56"/>
    </row>
    <row r="27" spans="1:5" ht="12.75">
      <c r="A27" s="71"/>
      <c r="B27" s="101" t="s">
        <v>79</v>
      </c>
      <c r="C27" s="100" t="s">
        <v>93</v>
      </c>
      <c r="D27" s="100">
        <v>4133.4</v>
      </c>
      <c r="E27" s="56">
        <f>D26+D27</f>
        <v>4133.7</v>
      </c>
    </row>
    <row r="28" spans="1:5" ht="12.75">
      <c r="A28" s="71"/>
      <c r="B28" s="100" t="s">
        <v>38</v>
      </c>
      <c r="C28" s="100" t="s">
        <v>94</v>
      </c>
      <c r="D28" s="100"/>
      <c r="E28" s="56"/>
    </row>
    <row r="29" spans="1:5" ht="12.75">
      <c r="A29" s="71"/>
      <c r="B29" s="100" t="s">
        <v>78</v>
      </c>
      <c r="C29" s="100" t="s">
        <v>95</v>
      </c>
      <c r="D29" s="100"/>
      <c r="E29" s="56"/>
    </row>
    <row r="30" spans="1:5" ht="12.75">
      <c r="A30" s="71"/>
      <c r="B30" s="100" t="s">
        <v>91</v>
      </c>
      <c r="C30" s="100" t="s">
        <v>96</v>
      </c>
      <c r="D30" s="100"/>
      <c r="E30" s="56"/>
    </row>
    <row r="31" spans="1:5" ht="12" customHeight="1" thickBot="1">
      <c r="A31" s="71"/>
      <c r="B31" s="100" t="s">
        <v>37</v>
      </c>
      <c r="C31" s="100" t="s">
        <v>97</v>
      </c>
      <c r="D31" s="100"/>
      <c r="E31" s="56"/>
    </row>
    <row r="32" spans="1:5" ht="12.75">
      <c r="A32" s="72" t="s">
        <v>98</v>
      </c>
      <c r="B32" s="102" t="s">
        <v>99</v>
      </c>
      <c r="C32" s="79" t="s">
        <v>128</v>
      </c>
      <c r="D32" s="103"/>
      <c r="E32" s="55"/>
    </row>
    <row r="33" spans="1:5" ht="12.75">
      <c r="A33" s="73"/>
      <c r="B33" s="104" t="s">
        <v>100</v>
      </c>
      <c r="C33" s="79" t="s">
        <v>134</v>
      </c>
      <c r="D33" s="104"/>
      <c r="E33" s="55"/>
    </row>
    <row r="34" spans="1:5" ht="12.75">
      <c r="A34" s="73"/>
      <c r="B34" s="104" t="s">
        <v>101</v>
      </c>
      <c r="C34" s="79" t="s">
        <v>129</v>
      </c>
      <c r="D34" s="104"/>
      <c r="E34" s="55"/>
    </row>
    <row r="35" spans="1:5" ht="12.75">
      <c r="A35" s="73"/>
      <c r="B35" s="104" t="s">
        <v>102</v>
      </c>
      <c r="C35" s="80" t="s">
        <v>135</v>
      </c>
      <c r="D35" s="105">
        <v>2170</v>
      </c>
      <c r="E35" s="55"/>
    </row>
    <row r="36" spans="1:5" ht="12.75">
      <c r="A36" s="73"/>
      <c r="B36" s="79" t="s">
        <v>36</v>
      </c>
      <c r="C36" s="79" t="s">
        <v>128</v>
      </c>
      <c r="D36" s="104"/>
      <c r="E36" s="55"/>
    </row>
    <row r="37" spans="1:5" ht="12.75">
      <c r="A37" s="73"/>
      <c r="B37" s="104" t="s">
        <v>103</v>
      </c>
      <c r="C37" s="79" t="s">
        <v>130</v>
      </c>
      <c r="D37" s="104"/>
      <c r="E37" s="55"/>
    </row>
    <row r="38" spans="1:5" ht="12.75">
      <c r="A38" s="73"/>
      <c r="B38" s="104" t="s">
        <v>104</v>
      </c>
      <c r="C38" s="79" t="s">
        <v>131</v>
      </c>
      <c r="D38" s="104"/>
      <c r="E38" s="55"/>
    </row>
    <row r="39" spans="1:5" ht="12.75">
      <c r="A39" s="73"/>
      <c r="B39" s="104" t="s">
        <v>105</v>
      </c>
      <c r="C39" s="79" t="s">
        <v>132</v>
      </c>
      <c r="D39" s="104"/>
      <c r="E39" s="55"/>
    </row>
    <row r="40" spans="1:5" ht="12.75">
      <c r="A40" s="73"/>
      <c r="B40" s="106" t="s">
        <v>106</v>
      </c>
      <c r="C40" s="79" t="s">
        <v>133</v>
      </c>
      <c r="D40" s="107">
        <v>3679.6</v>
      </c>
      <c r="E40" s="55">
        <f>D35+D40</f>
        <v>5849.6</v>
      </c>
    </row>
    <row r="41" spans="1:5" ht="13.5" thickBot="1">
      <c r="A41" s="74"/>
      <c r="B41" s="108"/>
      <c r="C41" s="108"/>
      <c r="D41" s="108"/>
      <c r="E41" s="78"/>
    </row>
    <row r="42" spans="1:5" ht="13.5" thickTop="1">
      <c r="A42" s="75" t="s">
        <v>107</v>
      </c>
      <c r="B42" s="109" t="s">
        <v>36</v>
      </c>
      <c r="C42" s="109" t="s">
        <v>113</v>
      </c>
      <c r="D42" s="109">
        <v>3203.9</v>
      </c>
      <c r="E42" s="57"/>
    </row>
    <row r="43" spans="1:5" ht="12.75">
      <c r="A43" s="76"/>
      <c r="B43" s="110" t="s">
        <v>37</v>
      </c>
      <c r="C43" s="110" t="s">
        <v>114</v>
      </c>
      <c r="D43" s="110"/>
      <c r="E43" s="57"/>
    </row>
    <row r="44" spans="1:5" ht="12.75">
      <c r="A44" s="76"/>
      <c r="B44" s="110" t="s">
        <v>108</v>
      </c>
      <c r="C44" s="111" t="s">
        <v>115</v>
      </c>
      <c r="D44" s="110">
        <v>2273.5</v>
      </c>
      <c r="E44" s="57"/>
    </row>
    <row r="45" spans="1:5" ht="12.75">
      <c r="A45" s="76"/>
      <c r="B45" s="110" t="s">
        <v>109</v>
      </c>
      <c r="C45" s="110" t="s">
        <v>116</v>
      </c>
      <c r="D45" s="110"/>
      <c r="E45" s="57"/>
    </row>
    <row r="46" spans="1:5" ht="12.75">
      <c r="A46" s="76"/>
      <c r="B46" s="110" t="s">
        <v>100</v>
      </c>
      <c r="C46" s="110" t="s">
        <v>40</v>
      </c>
      <c r="D46" s="110"/>
      <c r="E46" s="57"/>
    </row>
    <row r="47" spans="1:5" ht="12.75">
      <c r="A47" s="76"/>
      <c r="B47" s="110" t="s">
        <v>110</v>
      </c>
      <c r="C47" s="110" t="s">
        <v>40</v>
      </c>
      <c r="D47" s="110">
        <v>7698.3</v>
      </c>
      <c r="E47" s="57">
        <f>D42+D44+D47</f>
        <v>13175.7</v>
      </c>
    </row>
    <row r="48" spans="1:5" ht="12.75">
      <c r="A48" s="76"/>
      <c r="B48" s="110" t="s">
        <v>111</v>
      </c>
      <c r="C48" s="110" t="s">
        <v>117</v>
      </c>
      <c r="D48" s="110"/>
      <c r="E48" s="57"/>
    </row>
    <row r="49" spans="1:5" ht="13.5" thickBot="1">
      <c r="A49" s="77"/>
      <c r="B49" s="110" t="s">
        <v>112</v>
      </c>
      <c r="C49" s="110" t="s">
        <v>118</v>
      </c>
      <c r="D49" s="110"/>
      <c r="E49" s="57"/>
    </row>
    <row r="50" spans="1:5" ht="13.5" thickTop="1">
      <c r="A50" s="82" t="s">
        <v>119</v>
      </c>
      <c r="B50" s="112" t="s">
        <v>120</v>
      </c>
      <c r="C50" s="112" t="s">
        <v>154</v>
      </c>
      <c r="D50" s="112">
        <v>19.3</v>
      </c>
      <c r="E50" s="127">
        <v>19.3</v>
      </c>
    </row>
    <row r="51" spans="1:5" ht="52.5" customHeight="1">
      <c r="A51" s="59" t="s">
        <v>121</v>
      </c>
      <c r="B51" s="113" t="s">
        <v>136</v>
      </c>
      <c r="C51" s="114"/>
      <c r="D51" s="115"/>
      <c r="E51" s="81"/>
    </row>
    <row r="52" spans="1:5" ht="14.25" customHeight="1">
      <c r="A52" s="60"/>
      <c r="B52" s="113" t="s">
        <v>137</v>
      </c>
      <c r="C52" s="116" t="s">
        <v>138</v>
      </c>
      <c r="D52" s="117"/>
      <c r="E52" s="52"/>
    </row>
    <row r="53" spans="1:5" ht="26.25" customHeight="1">
      <c r="A53" s="60"/>
      <c r="B53" s="113" t="s">
        <v>139</v>
      </c>
      <c r="C53" s="116"/>
      <c r="D53" s="118"/>
      <c r="E53" s="52"/>
    </row>
    <row r="54" spans="1:5" ht="10.5" customHeight="1">
      <c r="A54" s="60"/>
      <c r="B54" s="113" t="s">
        <v>140</v>
      </c>
      <c r="C54" s="116" t="s">
        <v>141</v>
      </c>
      <c r="D54" s="119"/>
      <c r="E54" s="52"/>
    </row>
    <row r="55" spans="1:5" ht="15.75" customHeight="1">
      <c r="A55" s="60"/>
      <c r="B55" s="113" t="s">
        <v>142</v>
      </c>
      <c r="C55" s="116" t="s">
        <v>143</v>
      </c>
      <c r="D55" s="118"/>
      <c r="E55" s="52"/>
    </row>
    <row r="56" spans="1:5" ht="14.25" customHeight="1">
      <c r="A56" s="60"/>
      <c r="B56" s="113" t="s">
        <v>144</v>
      </c>
      <c r="C56" s="116" t="s">
        <v>145</v>
      </c>
      <c r="D56" s="117"/>
      <c r="E56" s="52"/>
    </row>
    <row r="57" spans="1:5" ht="14.25" customHeight="1">
      <c r="A57" s="60"/>
      <c r="B57" s="113" t="s">
        <v>146</v>
      </c>
      <c r="C57" s="116" t="s">
        <v>147</v>
      </c>
      <c r="D57" s="114"/>
      <c r="E57" s="52">
        <f>D61+D58</f>
        <v>10281</v>
      </c>
    </row>
    <row r="58" spans="1:5" ht="14.25" customHeight="1">
      <c r="A58" s="60"/>
      <c r="B58" s="113" t="s">
        <v>148</v>
      </c>
      <c r="C58" s="116" t="s">
        <v>149</v>
      </c>
      <c r="D58" s="120">
        <v>6200.8</v>
      </c>
      <c r="E58" s="52"/>
    </row>
    <row r="59" spans="1:5" ht="14.25" customHeight="1">
      <c r="A59" s="60"/>
      <c r="B59" s="121" t="s">
        <v>90</v>
      </c>
      <c r="C59" s="121" t="s">
        <v>150</v>
      </c>
      <c r="D59" s="117"/>
      <c r="E59" s="52"/>
    </row>
    <row r="60" spans="1:5" ht="12.75">
      <c r="A60" s="60"/>
      <c r="B60" s="121" t="s">
        <v>151</v>
      </c>
      <c r="C60" s="121" t="s">
        <v>152</v>
      </c>
      <c r="D60" s="115"/>
      <c r="E60" s="52"/>
    </row>
    <row r="61" spans="1:5" ht="26.25" thickBot="1">
      <c r="A61" s="61"/>
      <c r="B61" s="122" t="s">
        <v>153</v>
      </c>
      <c r="C61" s="122" t="s">
        <v>152</v>
      </c>
      <c r="D61" s="115">
        <v>4080.2</v>
      </c>
      <c r="E61" s="52"/>
    </row>
    <row r="62" spans="1:5" ht="12.75">
      <c r="A62" s="51" t="s">
        <v>122</v>
      </c>
      <c r="B62" s="123" t="s">
        <v>123</v>
      </c>
      <c r="C62" s="124" t="s">
        <v>124</v>
      </c>
      <c r="D62" s="125">
        <v>126.7</v>
      </c>
      <c r="E62" s="126">
        <v>126.7</v>
      </c>
    </row>
    <row r="63" spans="2:5" ht="12.75">
      <c r="B63" s="47" t="s">
        <v>125</v>
      </c>
      <c r="C63" s="46"/>
      <c r="D63" s="46"/>
      <c r="E63" s="58">
        <f>(E11+E16+E22+E27+E40+E47+D50+E57+E62)</f>
        <v>62517.3</v>
      </c>
    </row>
  </sheetData>
  <mergeCells count="9">
    <mergeCell ref="A51:A61"/>
    <mergeCell ref="A10:A11"/>
    <mergeCell ref="B1:C1"/>
    <mergeCell ref="A2:E2"/>
    <mergeCell ref="A12:A17"/>
    <mergeCell ref="A18:A25"/>
    <mergeCell ref="A26:A31"/>
    <mergeCell ref="A32:A41"/>
    <mergeCell ref="A42:A4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2004-05-28T21:33:05Z</dcterms:created>
  <dcterms:modified xsi:type="dcterms:W3CDTF">2004-07-02T21:45:18Z</dcterms:modified>
  <cp:category/>
  <cp:version/>
  <cp:contentType/>
  <cp:contentStatus/>
</cp:coreProperties>
</file>